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https://d.docs.live.net/6e9ecec83a600908/Office/Work/Firma/Firme - tpg reale/SDU/Raport vjetor/2022/"/>
    </mc:Choice>
  </mc:AlternateContent>
  <xr:revisionPtr revIDLastSave="14" documentId="8_{81367DB5-0FC0-4256-95D0-70BAA14C6528}" xr6:coauthVersionLast="47" xr6:coauthVersionMax="47" xr10:uidLastSave="{F37C1D65-DDBE-4944-A911-CF6936DC85D8}"/>
  <bookViews>
    <workbookView xWindow="-120" yWindow="-120" windowWidth="29040" windowHeight="15720" tabRatio="841" activeTab="8" xr2:uid="{00000000-000D-0000-FFFF-FFFF00000000}"/>
  </bookViews>
  <sheets>
    <sheet name="Fillimi" sheetId="1" r:id="rId1"/>
    <sheet name="BGJ" sheetId="4" r:id="rId2"/>
    <sheet name="BGJ (2)" sheetId="12" r:id="rId3"/>
    <sheet name="A&amp;Sh" sheetId="5" r:id="rId4"/>
    <sheet name="A&amp;Sh (2)" sheetId="13" r:id="rId5"/>
    <sheet name="Shpenzimet" sheetId="7" r:id="rId6"/>
    <sheet name="Donacionet ne te holla" sheetId="3" r:id="rId7"/>
    <sheet name="Kontributet ne natyrë" sheetId="2" r:id="rId8"/>
    <sheet name="Toka, objektet dhe pajisjet" sheetId="8" r:id="rId9"/>
    <sheet name="Shenimet tjera" sheetId="9" r:id="rId10"/>
    <sheet name="Pagesat mbi 5000" sheetId="10" r:id="rId11"/>
    <sheet name="Sheet1" sheetId="14" r:id="rId12"/>
  </sheets>
  <definedNames>
    <definedName name="_xlnm.Print_Area" localSheetId="1">BGJ!$A$1:$F$46</definedName>
    <definedName name="_xlnm.Print_Area" localSheetId="6">'Donacionet ne te holla'!$A$1:$G$28</definedName>
    <definedName name="_xlnm.Print_Area" localSheetId="0">Fillimi!$A$1:$F$55</definedName>
    <definedName name="_xlnm.Print_Area" localSheetId="7">'Kontributet ne natyrë'!$A$1:$F$22</definedName>
    <definedName name="_xlnm.Print_Area" localSheetId="10">'Pagesat mbi 5000'!$A$1:$F$26</definedName>
    <definedName name="_xlnm.Print_Area" localSheetId="8">'Toka, objektet dhe pajisjet'!$A$1:$F$21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6" i="7" l="1"/>
  <c r="D55" i="7"/>
  <c r="D48" i="7"/>
  <c r="D49" i="7"/>
  <c r="D47" i="7"/>
  <c r="D43" i="7"/>
  <c r="D42" i="7"/>
  <c r="D30" i="7"/>
  <c r="D31" i="7"/>
  <c r="D32" i="7"/>
  <c r="D33" i="7"/>
  <c r="D34" i="7"/>
  <c r="D29" i="7"/>
  <c r="D21" i="7"/>
  <c r="D23" i="7"/>
  <c r="D24" i="7"/>
  <c r="D25" i="7"/>
  <c r="D22" i="7"/>
  <c r="D14" i="7"/>
  <c r="D15" i="7"/>
  <c r="D16" i="7"/>
  <c r="D17" i="7"/>
  <c r="D13" i="7"/>
  <c r="F25" i="10" l="1"/>
  <c r="D49" i="9"/>
  <c r="F41" i="4" s="1"/>
  <c r="F42" i="4" s="1"/>
  <c r="C49" i="9"/>
  <c r="E41" i="4" s="1"/>
  <c r="E42" i="4" s="1"/>
  <c r="D38" i="9"/>
  <c r="C38" i="9"/>
  <c r="E39" i="4"/>
  <c r="D27" i="9"/>
  <c r="F21" i="4" s="1"/>
  <c r="F23" i="4" s="1"/>
  <c r="C27" i="9"/>
  <c r="E21" i="4" s="1"/>
  <c r="E23" i="4" s="1"/>
  <c r="D18" i="9"/>
  <c r="F19" i="4"/>
  <c r="C18" i="9"/>
  <c r="E19" i="4"/>
  <c r="B19" i="8"/>
  <c r="C19" i="8"/>
  <c r="D19" i="8"/>
  <c r="F36" i="4" s="1"/>
  <c r="F37" i="4" s="1"/>
  <c r="E19" i="8"/>
  <c r="G27" i="3"/>
  <c r="E27" i="3"/>
  <c r="F27" i="3"/>
  <c r="F39" i="4"/>
  <c r="F13" i="4"/>
  <c r="F16" i="4" s="1"/>
  <c r="C50" i="7"/>
  <c r="C52" i="7" s="1"/>
  <c r="F20" i="5"/>
  <c r="D57" i="7"/>
  <c r="C57" i="7"/>
  <c r="D52" i="7"/>
  <c r="D44" i="7"/>
  <c r="C44" i="7"/>
  <c r="D39" i="7"/>
  <c r="C39" i="7"/>
  <c r="D35" i="7"/>
  <c r="C35" i="7"/>
  <c r="D26" i="7"/>
  <c r="C26" i="7"/>
  <c r="D18" i="7"/>
  <c r="C18" i="7"/>
  <c r="C28" i="5"/>
  <c r="C29" i="5"/>
  <c r="F17" i="8"/>
  <c r="F16" i="8"/>
  <c r="F15" i="8"/>
  <c r="F19" i="8" s="1"/>
  <c r="F14" i="8"/>
  <c r="F13" i="8"/>
  <c r="F12" i="8"/>
  <c r="F20" i="2"/>
  <c r="E15" i="5"/>
  <c r="E18" i="5"/>
  <c r="E20" i="5"/>
  <c r="E56" i="7"/>
  <c r="E55" i="7"/>
  <c r="E49" i="7"/>
  <c r="E48" i="7"/>
  <c r="E47" i="7"/>
  <c r="E43" i="7"/>
  <c r="E42" i="7"/>
  <c r="E38" i="7"/>
  <c r="E39" i="7" s="1"/>
  <c r="E34" i="7"/>
  <c r="E33" i="7"/>
  <c r="E32" i="7"/>
  <c r="E31" i="7"/>
  <c r="E30" i="7"/>
  <c r="E29" i="7"/>
  <c r="E25" i="7"/>
  <c r="E24" i="7"/>
  <c r="E23" i="7"/>
  <c r="E22" i="7"/>
  <c r="E21" i="7"/>
  <c r="E17" i="7"/>
  <c r="E16" i="7"/>
  <c r="E15" i="7"/>
  <c r="E14" i="7"/>
  <c r="E13" i="7"/>
  <c r="B23" i="13"/>
  <c r="B22" i="13"/>
  <c r="B21" i="13"/>
  <c r="B20" i="13"/>
  <c r="B19" i="13"/>
  <c r="B18" i="13"/>
  <c r="B17" i="13"/>
  <c r="B13" i="13"/>
  <c r="B11" i="13"/>
  <c r="B10" i="13"/>
  <c r="B9" i="13"/>
  <c r="B8" i="13"/>
  <c r="B7" i="13"/>
  <c r="F30" i="5"/>
  <c r="C27" i="5"/>
  <c r="C26" i="5"/>
  <c r="C25" i="5"/>
  <c r="C24" i="5"/>
  <c r="C23" i="5"/>
  <c r="E57" i="7" l="1"/>
  <c r="E44" i="7"/>
  <c r="E52" i="7"/>
  <c r="E35" i="7"/>
  <c r="E26" i="7"/>
  <c r="D60" i="7"/>
  <c r="F32" i="5"/>
  <c r="F29" i="4" s="1"/>
  <c r="F30" i="4" s="1"/>
  <c r="E13" i="4"/>
  <c r="E16" i="4" s="1"/>
  <c r="E25" i="4" s="1"/>
  <c r="E36" i="4"/>
  <c r="E37" i="4" s="1"/>
  <c r="E30" i="5"/>
  <c r="E32" i="5" s="1"/>
  <c r="E29" i="4" s="1"/>
  <c r="F25" i="4"/>
  <c r="E44" i="4"/>
  <c r="F44" i="4"/>
  <c r="E18" i="7"/>
  <c r="C60" i="7"/>
  <c r="E60" i="7" l="1"/>
  <c r="E28" i="4"/>
  <c r="E30" i="4" s="1"/>
  <c r="E46" i="4" s="1"/>
  <c r="F46" i="4"/>
</calcChain>
</file>

<file path=xl/sharedStrings.xml><?xml version="1.0" encoding="utf-8"?>
<sst xmlns="http://schemas.openxmlformats.org/spreadsheetml/2006/main" count="386" uniqueCount="287">
  <si>
    <t>Akronimi:</t>
  </si>
  <si>
    <t>Komuna:</t>
  </si>
  <si>
    <t>Tel:</t>
  </si>
  <si>
    <t>Periudha e raportimit:</t>
  </si>
  <si>
    <t>E.1</t>
  </si>
  <si>
    <t>E.2</t>
  </si>
  <si>
    <t>Donacionet dhe kontributet në të holla</t>
  </si>
  <si>
    <t>Të hyrat tjera</t>
  </si>
  <si>
    <t xml:space="preserve">Shpenzimet </t>
  </si>
  <si>
    <t>Gjithsej</t>
  </si>
  <si>
    <t xml:space="preserve">Shpenzimet e transportit </t>
  </si>
  <si>
    <t>Biletat, aeroplanit/autobusit/trenit/taksit etj.</t>
  </si>
  <si>
    <t>Çdo shpenzim tjetër i transportit</t>
  </si>
  <si>
    <t>Gjithsej shpenzimet e transportit</t>
  </si>
  <si>
    <t>Lokali</t>
  </si>
  <si>
    <t>Ushqimi</t>
  </si>
  <si>
    <t>Radio dhe spotet televizive</t>
  </si>
  <si>
    <t>Stendat e afishmit dhe reklamimet në gazeta</t>
  </si>
  <si>
    <t>Shpenzimet e fushatës</t>
  </si>
  <si>
    <t>Gjithsej shpenzimet e fushatës</t>
  </si>
  <si>
    <t>Blerja e mallrave</t>
  </si>
  <si>
    <t>Furnizimi i zyrës</t>
  </si>
  <si>
    <t>Pajisjet të vogla</t>
  </si>
  <si>
    <t>Gjithsej blerja e mallrave</t>
  </si>
  <si>
    <t>Shpenzimet e ndryshme</t>
  </si>
  <si>
    <t>Miëmbajtja e pajisjeve dhe hapësirave të zyrës</t>
  </si>
  <si>
    <t>Shpenzimet që nuk janë përfshirë në asnjë kategori tjetër</t>
  </si>
  <si>
    <t>Gjithsej shpenzimet e ndryshme</t>
  </si>
  <si>
    <t>Shpenzimet e përgjithshme</t>
  </si>
  <si>
    <t>Qiraja e lokalit të zyrës</t>
  </si>
  <si>
    <t>Gjithsej shpenzimet e përgjithshme</t>
  </si>
  <si>
    <t>Shuma në Euro</t>
  </si>
  <si>
    <t>Shpenzimet</t>
  </si>
  <si>
    <t>Pranuar nga</t>
  </si>
  <si>
    <t>Vlera</t>
  </si>
  <si>
    <t>Emri</t>
  </si>
  <si>
    <t>Adresa</t>
  </si>
  <si>
    <t>Numri personal</t>
  </si>
  <si>
    <t>Data kur është dhënë kontributi</t>
  </si>
  <si>
    <t>në euro</t>
  </si>
  <si>
    <t>Përshkrimi i mallit / shërbimit</t>
  </si>
  <si>
    <t>Kontributet në natyrë në mall dhe shërbime</t>
  </si>
  <si>
    <t xml:space="preserve">Te hyrat </t>
  </si>
  <si>
    <t>Pasqyra e Pozitës Financiare</t>
  </si>
  <si>
    <t>Ekuiteti</t>
  </si>
  <si>
    <t>Suficiti / (deficiti) i vitit</t>
  </si>
  <si>
    <t>Fondet e akumuluara</t>
  </si>
  <si>
    <t xml:space="preserve">Detyrimet </t>
  </si>
  <si>
    <t>Huatë e pagueshme</t>
  </si>
  <si>
    <t>Detyrimet tjera afatshkurtra</t>
  </si>
  <si>
    <t>Detyrimet afatgjata</t>
  </si>
  <si>
    <t>Detyrimet afatshkurtra</t>
  </si>
  <si>
    <t>Gjithsej detyrimet agatgjata</t>
  </si>
  <si>
    <t>Gjithsej detyrimet afatshkurtra</t>
  </si>
  <si>
    <t>Toka, objektet dhe pajisjet</t>
  </si>
  <si>
    <t>Parapagimet</t>
  </si>
  <si>
    <t xml:space="preserve">Pasuritë tjera afatshkurtra </t>
  </si>
  <si>
    <t xml:space="preserve">Pasuritë afatshkurtra </t>
  </si>
  <si>
    <t>Pasuritë afatgjata</t>
  </si>
  <si>
    <t xml:space="preserve">Llogaritë e arkëtueshme </t>
  </si>
  <si>
    <t>Paraja dhe ekuivalentët e parasë</t>
  </si>
  <si>
    <t>Toka</t>
  </si>
  <si>
    <t>Pasuritë tjera afatgjata</t>
  </si>
  <si>
    <t>Pasuritë e paprekshme</t>
  </si>
  <si>
    <t>P</t>
  </si>
  <si>
    <t>P.1</t>
  </si>
  <si>
    <t>P.2</t>
  </si>
  <si>
    <t>E</t>
  </si>
  <si>
    <t>D</t>
  </si>
  <si>
    <t>D.1</t>
  </si>
  <si>
    <t>D.2</t>
  </si>
  <si>
    <t>D.1.1</t>
  </si>
  <si>
    <t>D.1.2</t>
  </si>
  <si>
    <t>D.2.1</t>
  </si>
  <si>
    <t>D.2.2</t>
  </si>
  <si>
    <t>D.2.3</t>
  </si>
  <si>
    <t>Pasuritë</t>
  </si>
  <si>
    <t>P.1.1</t>
  </si>
  <si>
    <t>P.1.2</t>
  </si>
  <si>
    <t>P.1.3</t>
  </si>
  <si>
    <t>P.2.1</t>
  </si>
  <si>
    <t>P.2.2</t>
  </si>
  <si>
    <t>P.2.3</t>
  </si>
  <si>
    <t>H</t>
  </si>
  <si>
    <t>H.1</t>
  </si>
  <si>
    <t>H.2</t>
  </si>
  <si>
    <t>H.3</t>
  </si>
  <si>
    <t>H.4</t>
  </si>
  <si>
    <t>H.5</t>
  </si>
  <si>
    <t>SH</t>
  </si>
  <si>
    <t>SH.1</t>
  </si>
  <si>
    <t>SH.2</t>
  </si>
  <si>
    <t>SH.3</t>
  </si>
  <si>
    <t>SH.4</t>
  </si>
  <si>
    <t>SH.5</t>
  </si>
  <si>
    <t>SH.6</t>
  </si>
  <si>
    <t>SH.7</t>
  </si>
  <si>
    <r>
      <t xml:space="preserve">Gjithsej ekuiteti dhe detyrimet </t>
    </r>
    <r>
      <rPr>
        <b/>
        <sz val="11"/>
        <color indexed="8"/>
        <rFont val="Times New Roman"/>
        <family val="1"/>
      </rPr>
      <t>(E+D)</t>
    </r>
  </si>
  <si>
    <t xml:space="preserve">Shënimi 2. Shpenzimet </t>
  </si>
  <si>
    <t>E pranuar përmes:</t>
  </si>
  <si>
    <t>Shënimi 5. Toka, objektet dhe pajisjet</t>
  </si>
  <si>
    <t>Objektet</t>
  </si>
  <si>
    <t>Veturat</t>
  </si>
  <si>
    <t>Pajisjet e zyrës</t>
  </si>
  <si>
    <t>Pajsiet e tekonologjisë informative</t>
  </si>
  <si>
    <t>Blerjet gjatë vitit</t>
  </si>
  <si>
    <r>
      <t xml:space="preserve">Shënimi 4: </t>
    </r>
    <r>
      <rPr>
        <b/>
        <sz val="15"/>
        <color indexed="8"/>
        <rFont val="Times New Roman"/>
        <family val="1"/>
      </rPr>
      <t>Kontributet në natyrë në mall dhe shërbime</t>
    </r>
  </si>
  <si>
    <r>
      <t xml:space="preserve">Shënimi 3: </t>
    </r>
    <r>
      <rPr>
        <b/>
        <sz val="15"/>
        <color indexed="8"/>
        <rFont val="Times New Roman"/>
        <family val="1"/>
      </rPr>
      <t>Donacionet dhe kontributet në të holla</t>
    </r>
  </si>
  <si>
    <t>Shënimi 7. Paraja dhe ekuivalentët e parasë</t>
  </si>
  <si>
    <t>Paraja në arkë</t>
  </si>
  <si>
    <t>Shënimi 9. Detyrimet tjera afatshkurtra</t>
  </si>
  <si>
    <t>………. furnitori 1</t>
  </si>
  <si>
    <t>………. furnitori 2</t>
  </si>
  <si>
    <t>………. furnitori 3</t>
  </si>
  <si>
    <t>………. furnitori 4</t>
  </si>
  <si>
    <t>………. blerësi 1</t>
  </si>
  <si>
    <t>………. blerësi 2</t>
  </si>
  <si>
    <t>………. blerësi 3</t>
  </si>
  <si>
    <t>………. blerësi 4</t>
  </si>
  <si>
    <t>Qëllimi i pagesës</t>
  </si>
  <si>
    <t>Paguar ndaj:</t>
  </si>
  <si>
    <t>Data kur është bërë pagesa</t>
  </si>
  <si>
    <r>
      <t xml:space="preserve">Shënimi 10: </t>
    </r>
    <r>
      <rPr>
        <b/>
        <sz val="15"/>
        <color indexed="8"/>
        <rFont val="Times New Roman"/>
        <family val="1"/>
      </rPr>
      <t>Pagesat mbi 5,000.00 Euro</t>
    </r>
  </si>
  <si>
    <t>Data</t>
  </si>
  <si>
    <t>Numri i regjistrimit për qëllime të tatimit</t>
  </si>
  <si>
    <t>Komuna</t>
  </si>
  <si>
    <t>Numri i telefonit</t>
  </si>
  <si>
    <t>Emajli</t>
  </si>
  <si>
    <t>Mbiemri</t>
  </si>
  <si>
    <t>TË DHËNAT E PËRGJITHSHME</t>
  </si>
  <si>
    <t>Shpenzimi</t>
  </si>
  <si>
    <t>Pagesa</t>
  </si>
  <si>
    <t>Borxhi i mbetur</t>
  </si>
  <si>
    <t>në Euro</t>
  </si>
  <si>
    <t>H.6</t>
  </si>
  <si>
    <t xml:space="preserve">Paraja dhe ekuivalentet e parasë paraqesin paranë ne arke, parane ne banke dhe depozitat me afat maturimi me te vogel se tre muaj. </t>
  </si>
  <si>
    <t>Huatë e pagueshme paraqesin obligimet afatgjata te Organizates ndaj palëve te treta si bankave, kompanive apo personave fizik te cilat kan afat te maturimit me te shkurt se 12 muaj (pritet të paguhen brenda 12 muajve)</t>
  </si>
  <si>
    <t xml:space="preserve">Te hyrat e shtyera </t>
  </si>
  <si>
    <t>Te hyrat e liruara nga te hyrat e shtyera</t>
  </si>
  <si>
    <t xml:space="preserve">Ne këtë kategori duhet të përfshihen të gjitha te hyrat tjera të cilat nuk janë të përfshira në kategoritë e mesipërme. </t>
  </si>
  <si>
    <t xml:space="preserve">Shënim: </t>
  </si>
  <si>
    <t>Pasqyra e cila tregon çdo pagesë që i është bërë personit tjetër gjatë periudhës së përfshirë në raport, nëse vlera e përgjithshme e të gjitha pagesave që i janë bërë atij personi gjatë kësaj periudhe tejkalon pesëmijë (5.000) Euro, duke shënuar edhe qëllimin e pagesës.</t>
  </si>
  <si>
    <t>Regjistri i të gjitha kontributeve për subjektin e regjistruar politik të dhëna nga një burim i vetëm, nëse vlera e përgjithshme e kontributeve nga ai burim ka tejkaluar shumën prej njëqind (100) Eurosh gjatë periudhës së përfshirë në raport, i cili tregon:</t>
  </si>
  <si>
    <t>› vlerën e secilit kontribut të dhënë subjektit politik;</t>
  </si>
  <si>
    <t>› datën kur është dhënë secili kontribut, dhe</t>
  </si>
  <si>
    <t>› emrin e plotë, adresën dhe numrin personal, të pasaportës ose të patentë shoferit të kontribuesit.</t>
  </si>
  <si>
    <t>Subjektet politike që pranojnë kontribute nga Ndërmarrjet Private, të cilat, përmes kontratave me Institucionet e shtetit, kryejnë shërbime, duhet të përgatisin një listë të veçantë të kontributeve të pranuara.</t>
  </si>
  <si>
    <t>Subjektet Politike lejohen të marrin kontribute nga:</t>
  </si>
  <si>
    <t>› personat fizikë, në vlerë prej, jo më shumë se dy mijë (2.000) Euro për një (1) vit kalendarik.</t>
  </si>
  <si>
    <t>› personat juridikë në vlerë prej - jo më shumë se dhjetëmijë (10.000) Euro për një (1) vit kalendarik.</t>
  </si>
  <si>
    <t>Subjekti politik i cila pranon një kontribut, origjinën dhe prejardhjen e të cilit, kontributdhënësi, nuk mund ta dëshmojë, detyrohet, që brenda dy (2) jave, t’i njoftojë organet kompetente për vërtetimin e prejardhjes së këtij kontributi.</t>
  </si>
  <si>
    <t>Bankë</t>
  </si>
  <si>
    <t>Arkë</t>
  </si>
  <si>
    <t>Kontribuesi</t>
  </si>
  <si>
    <t xml:space="preserve">   </t>
  </si>
  <si>
    <t>H.7</t>
  </si>
  <si>
    <t>Pagat dhe kompenzimet, neto</t>
  </si>
  <si>
    <t>Beneficionet tjera</t>
  </si>
  <si>
    <t>Pagat dhe kompenzimet</t>
  </si>
  <si>
    <t>Sigurimi dhe mirëmbatja e veturave</t>
  </si>
  <si>
    <t>Telefoni, interneti dhe posta</t>
  </si>
  <si>
    <t>Të hyrat e fushatës</t>
  </si>
  <si>
    <t>Shënimi</t>
  </si>
  <si>
    <t>Llogari të pagueshme të tjera</t>
  </si>
  <si>
    <t>Llogari të arkëtueshme të tjera</t>
  </si>
  <si>
    <t>Tatimet në të ardhura personale</t>
  </si>
  <si>
    <t>Suficiti (+) ose deficiti (-) për vitin (H-SH)</t>
  </si>
  <si>
    <t>///////////////////////////////////////////////</t>
  </si>
  <si>
    <t>Toka nuk zhvlerësohet</t>
  </si>
  <si>
    <t>RAPORTET VJETORE FINANCIARE TË SUBJEKTIT POLITIK</t>
  </si>
  <si>
    <t>Viti që përfundon me 31 Dhjetor</t>
  </si>
  <si>
    <t>Gjithsej detyrimet (D.1+D.2)</t>
  </si>
  <si>
    <t>Shënime tjera</t>
  </si>
  <si>
    <t>Gjithsej ekuiteti dhe detyrimet (E+D)</t>
  </si>
  <si>
    <t>Të hyrat nga buxheti përfshijnë të hyrat e pranuara gjatë periudhës raportuese nga fondi për mbeshtetje të subjekteve poltike për te mbuluar shpenzimet operative</t>
  </si>
  <si>
    <t>Te hyrat nga antarësia paraqesin të hyrat e pranuara në emër të antarësisë për periudhen raportuese</t>
  </si>
  <si>
    <t>Donacionet dhe kontrubutet në të holla paraqesin të gjitha mjetet e pranuara gjatë periudhës raportuese nga personat fizik apo juridik</t>
  </si>
  <si>
    <t>Kontributet në natyrë në mall dhe sherbime paraqesin të gjitha të mirat materiale të cilat i'u kan dhuruar Organizatës gjatë periudhës raportuese</t>
  </si>
  <si>
    <t>Në këtë kategori perfshihen te gjitha te hyrat e deklaruara gjatë fushatës zgjedhore</t>
  </si>
  <si>
    <t>Në këtë kategori prezentohen të hyrat e krijuara nga shfrytëzimi pasurisë afatgjatë, vlera e njohur si e hyrë është ekuivalente me shpenzimet e zhvlerësimit të njohura si shpenzim</t>
  </si>
  <si>
    <t>Te hyrat e liruara nga të hyrat e shtyera</t>
  </si>
  <si>
    <t xml:space="preserve">Të hyrat nga buxheti </t>
  </si>
  <si>
    <t>Pasqyra e të hyrave dhe shpenzimeve përfshinë të gjitha të hyrat dhe shpenzimet e organizatës për periudhën raportuese</t>
  </si>
  <si>
    <t xml:space="preserve">Në këtë kategori përfshihen të gjitha shpenzimet e ndodhura për pagat dhe kompenzimet, perfshire beneficionet tjera, pagesat ndaj vezhguesve etj. </t>
  </si>
  <si>
    <t>Në këtë kategori përfshihen të gjitha shpenzimet e deklaruara gjatë fushatës zgjedhore</t>
  </si>
  <si>
    <t>Në këtë kategori perfshihen të gjitha shpenzimet e ndodhura të detajuara ne Shënimin 2 Kolona C</t>
  </si>
  <si>
    <t>Në këtë kategori përfshihen të gjitha shpenzimet e ndodhura të detajuara ne Shënimin 2 Kolona C</t>
  </si>
  <si>
    <t>Diferenca në mes të të hyrave dhe shpenzimve, kjo diferencë bartet në fund të periudhës tek Ekuiteti ne Paqyrën e Pozitës Financiare</t>
  </si>
  <si>
    <t>Totali i shpenzimeve të raportuara</t>
  </si>
  <si>
    <t>Reklamat, reprezentacioni dhe konferencat</t>
  </si>
  <si>
    <t>Shpenzimet tjera të reklamave, reprezentacionit dhe konferencave</t>
  </si>
  <si>
    <t>Gjithsej reklamat, reprezentacioni dhe konferencat</t>
  </si>
  <si>
    <t>Pasqyra e të hyrave dhe shpenzimeve</t>
  </si>
  <si>
    <t>Pasqyra e pozitës financiare përfshinë pasurinë, detyrimet dhe ekuitetin e organizatës në datën e fundit të periudhës raportuese</t>
  </si>
  <si>
    <t>Pasuritë afatgjata përfshijnë pasuritë të cilat organizata do i shfrytëzoj për një periudhë më të gjatë se një vitë</t>
  </si>
  <si>
    <t>Në këtë kategori prezentohet vlera neto e tokës, objekteve, veturave dhe pajisjeve të cilat Organizata i ka në posedim</t>
  </si>
  <si>
    <t>Në këtë kategori duhet të perfshihen vlerat neto të pasurive të paprekshme të Organizatës si: licencat, patentat etj.</t>
  </si>
  <si>
    <t xml:space="preserve">Në këtë kategori duhet të përfshihen të gjitha pasuritë tjera afatgjata të cilat nuk janë të përfshira në dy kategoritë e mësipërme. </t>
  </si>
  <si>
    <t>Pasuritë të cilat i shfrytëzon organizata brenda një përiudhe 12 mujore dhe të cilat brenda kësaj periudhe ndërrojnë formë.</t>
  </si>
  <si>
    <t xml:space="preserve">Llogaritë e arkëtueshme paraqesin kërkesat e Organizatës ndaj palëve të treta të cilat priten të arkëtohen brenda vitit. </t>
  </si>
  <si>
    <t>Parapagimet paraqesin pagesat e bëra në avancë për shpenzime apo blerje, njohja e këtyre shpenzimeve apo blerjeve do ndodhë në periudhën tjetër</t>
  </si>
  <si>
    <t xml:space="preserve">Në këtë kategori duhet të përfshihen të gjitha pasuritë tjera afatshkurtra të cilat nuk janë të përfshira në dy kategoritë e mesipërme. </t>
  </si>
  <si>
    <t xml:space="preserve">Fondet e akumuluara paraqesin tepricat e akumuluara të të hyrave mbi shpeznimevet nepër vite. </t>
  </si>
  <si>
    <t xml:space="preserve">Paraqet suficitin / deficitin e të hyrave mbi shpeznimet për periudhën raportuese, rezultati vjen nga Pasqyra e të hyrave dhe shpenzimeve. </t>
  </si>
  <si>
    <t>Huatë e pagueshme paraqesin obligimet afatgjata të Organizatës ndaj palëve të treta si bankave, kompanive apo personave fizik të cilat kan afat të maturimit më të gjatë se një vitë</t>
  </si>
  <si>
    <t>Te hyrat e shtyera paraqesin vlerën ekuivalente të objekteve, veturave dhe pajisjeve të cilat do njihen si të hyra në proporcion të njejt me shpenzimet e zhvlerësimit</t>
  </si>
  <si>
    <t xml:space="preserve">Llogaritë e pagueshme paraqesin detyrimet e Organizatës ndaj furnitorëve për blerjet e bëra të cilat priten të paguhen brenda 12 muajve. </t>
  </si>
  <si>
    <t>Ne këtë kategori duhet të përfshihen të gjitha detyrimet tjera afatshkurtra të cilat nuk janë të përfshira në dy kategoritë e mësipërme (të detajuara në shënimin 9).</t>
  </si>
  <si>
    <t>Total ekuitetit + detyrimet duhet gjithmonë të jenë të barabarta me total pasuritë e Organizatës</t>
  </si>
  <si>
    <t>Llogaritë e pagueshme dhe të tjera</t>
  </si>
  <si>
    <t xml:space="preserve">Të hyrat e shtyera </t>
  </si>
  <si>
    <t>Automjetet motorike të huazuara</t>
  </si>
  <si>
    <t>Kontributet pensionale të punëmarrësit</t>
  </si>
  <si>
    <t>Kontributet pensionale të punëdhënësit</t>
  </si>
  <si>
    <t>Bilanci në fillim të vitit (kosto historike)</t>
  </si>
  <si>
    <t>Zhvlerësimi i akumuluar</t>
  </si>
  <si>
    <t>Zhvlerësimi i vitit</t>
  </si>
  <si>
    <t>Bilanci në fundë të vitit (vlera neto)</t>
  </si>
  <si>
    <t>Pajisjet tjera</t>
  </si>
  <si>
    <t>Zhvlerësimi i akumuluar prezentohet deri më 31 Dhjetor të vitit parparak</t>
  </si>
  <si>
    <t>Detyrimet për paga dhe tatime</t>
  </si>
  <si>
    <t>Detyrimet për qira</t>
  </si>
  <si>
    <t>Detyrimet për gjoba dhe ndëshkime</t>
  </si>
  <si>
    <t>Shënimi 8. Llogaritë e pagueshme dhe të tjera</t>
  </si>
  <si>
    <t>Shënimi 6. Llogaritë e arkëtueshme</t>
  </si>
  <si>
    <t>Përsoni Fizik/Juridik</t>
  </si>
  <si>
    <t>Gjithsej shpenzimet (nga SH.1 në SH.7)</t>
  </si>
  <si>
    <t xml:space="preserve">Karburantet </t>
  </si>
  <si>
    <t>P.2.4</t>
  </si>
  <si>
    <t>Shpenzimet e zhvlerësimit të pasurisë afatgjatë</t>
  </si>
  <si>
    <t>/////////////////////////////////////////////////////////////////////////////////</t>
  </si>
  <si>
    <t>Emri i Subjektit Politik:</t>
  </si>
  <si>
    <t>Gjithsej pasuritë afatgjata</t>
  </si>
  <si>
    <t xml:space="preserve">Gjithsej pasuritë afatshkurtra </t>
  </si>
  <si>
    <r>
      <t xml:space="preserve">Gjithsej pasuritë </t>
    </r>
    <r>
      <rPr>
        <b/>
        <sz val="11"/>
        <color indexed="8"/>
        <rFont val="Times New Roman"/>
        <family val="1"/>
      </rPr>
      <t>(P.1+P.2)</t>
    </r>
  </si>
  <si>
    <t>Udhëzim për plotësimin e Formularëve</t>
  </si>
  <si>
    <t>Selia / Adresa:</t>
  </si>
  <si>
    <t>PËRFAQËSUESI I AUTORIZUAR FINANCIAR</t>
  </si>
  <si>
    <t>Të hyrat nga anëtarësia</t>
  </si>
  <si>
    <t>Gjithsej të hyrat për vitin</t>
  </si>
  <si>
    <t>Gjithsej shpenzimet për vitin</t>
  </si>
  <si>
    <t>Shpenzimet lidhur me donacionet dhe kontributet ne natyrë në mallra dhe shërbime</t>
  </si>
  <si>
    <t>Aktivitete kulturore dhe rekreative</t>
  </si>
  <si>
    <t>Gjithsej donacionet dhe kontributet në të holla </t>
  </si>
  <si>
    <r>
      <t> </t>
    </r>
    <r>
      <rPr>
        <b/>
        <sz val="14"/>
        <color indexed="8"/>
        <rFont val="Times New Roman"/>
        <family val="1"/>
      </rPr>
      <t>Gjithsej kontributet në natyrë në mall dhe shërbime</t>
    </r>
  </si>
  <si>
    <t>Gjithsej toka, objektet dhe pajisjet</t>
  </si>
  <si>
    <t xml:space="preserve">Përfaqësuesi i autorizuar financiar është i obliguar që të dorëzojë raportin financiar vjetor në emër të subjektit politik. </t>
  </si>
  <si>
    <t>Ky përfaqësues është i autorizuar nga kryetari i subjektit politik të nënshkruajë dokumentet lidhur me gjendjen financiare.</t>
  </si>
  <si>
    <t>V.V</t>
  </si>
  <si>
    <t>Nënshkrimi</t>
  </si>
  <si>
    <t xml:space="preserve">Nënshkrimi </t>
  </si>
  <si>
    <t>Gjithsej detyrimet tjera afatshkurtra</t>
  </si>
  <si>
    <t>Gjithsej llogaritë e pagueshme dhe të tjera</t>
  </si>
  <si>
    <t>Gjithsej paraja dhe ekuivalentët e parasë</t>
  </si>
  <si>
    <t>Gjithsej llogaritë e arkëtueshme</t>
  </si>
  <si>
    <t>Gjithsej pagesat mbi 5,000.00 Euro </t>
  </si>
  <si>
    <t>Akronimi:____________</t>
  </si>
  <si>
    <t xml:space="preserve">                   Akronimi:____________</t>
  </si>
  <si>
    <t>Rryma, shërbimet komunale (uji dhe mbeturinat)</t>
  </si>
  <si>
    <t>Kontributet në natyrë ne mallra te cilat i takojne pronës ose pajisjeve prezentohen si të hyra të shtyra dhe si pasuri tek Toka, objektet dhe Pajisjet tek Pasqyra e Pozitës Financiare, të tjerat prezantohen si të hyra dhe shpenzime në pasqyrën e të hyrave dhe shpenzimeve</t>
  </si>
  <si>
    <t>Emri dhe Mbiemri i Zyrtarit</t>
  </si>
  <si>
    <t xml:space="preserve">DEKLARATË:
</t>
  </si>
  <si>
    <t xml:space="preserve">Me këtë unë deklaroj se të gjitha informatat e publikuara në këtë formular janë të sakta, të plota dhe në përputhje me Ligjet </t>
  </si>
  <si>
    <t>në fuqi dhe Rregullat e KQZ-së.</t>
  </si>
  <si>
    <t>Emri dhe Mbiemri i Përfaqësuesit</t>
  </si>
  <si>
    <t xml:space="preserve"> të Autorizuar Financiar</t>
  </si>
  <si>
    <t>Emri dhe Mbiemri i Kryetarit të SP</t>
  </si>
  <si>
    <t xml:space="preserve">                                     </t>
  </si>
  <si>
    <t>Gjithsej Ekuiteti</t>
  </si>
  <si>
    <t>Gjithsej pasuritë (P.1+P.2)</t>
  </si>
  <si>
    <t>Totali i të hyrave të raportuara</t>
  </si>
  <si>
    <t>Paraja në bankë</t>
  </si>
  <si>
    <t xml:space="preserve">Të hyrat </t>
  </si>
  <si>
    <t>Të plotësohet nga Zyra e RCKFSP-së</t>
  </si>
  <si>
    <t>Me 31 Dhjetor 2022</t>
  </si>
  <si>
    <t>31 Dhjetor 2022</t>
  </si>
  <si>
    <t>31 dhjetor 2021</t>
  </si>
  <si>
    <t>Viti që përfundon me 31 Dhjetor 2022</t>
  </si>
  <si>
    <t xml:space="preserve">Me 01 Janar 2022  </t>
  </si>
  <si>
    <t>Social Demokratska Unija</t>
  </si>
  <si>
    <t>SDU</t>
  </si>
  <si>
    <t>rr. E Sharrit</t>
  </si>
  <si>
    <t>Prizren</t>
  </si>
  <si>
    <t>Merlin</t>
  </si>
  <si>
    <t>Rama</t>
  </si>
  <si>
    <t>Mushnikove</t>
  </si>
  <si>
    <t>rama.merlin@gmail.com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</si>
</sst>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indexed="8"/>
      <name val="Times New Roman"/>
      <family val="1"/>
    </font>
    <font>
      <b/>
      <sz val="11"/>
      <color indexed="8"/>
      <name val="Times New Roman"/>
      <family val="1"/>
    </font>
    <font>
      <b/>
      <sz val="18"/>
      <color indexed="8"/>
      <name val="Times New Roman"/>
      <family val="1"/>
    </font>
    <font>
      <b/>
      <sz val="12"/>
      <color indexed="8"/>
      <name val="Times New Roman"/>
      <family val="1"/>
    </font>
    <font>
      <b/>
      <sz val="14"/>
      <color indexed="8"/>
      <name val="Times New Roman"/>
      <family val="1"/>
    </font>
    <font>
      <b/>
      <sz val="12"/>
      <color indexed="8"/>
      <name val="Times New Roman"/>
      <family val="1"/>
    </font>
    <font>
      <b/>
      <sz val="15"/>
      <color indexed="8"/>
      <name val="Times New Roman"/>
      <family val="1"/>
    </font>
    <font>
      <b/>
      <sz val="22"/>
      <color indexed="8"/>
      <name val="Times New Roman"/>
      <family val="1"/>
    </font>
    <font>
      <sz val="12"/>
      <color indexed="8"/>
      <name val="Times New Roman"/>
      <family val="1"/>
    </font>
    <font>
      <sz val="12"/>
      <color indexed="8"/>
      <name val="Times New Roman"/>
      <family val="1"/>
    </font>
    <font>
      <sz val="12"/>
      <name val="Times New Roman"/>
      <family val="1"/>
    </font>
    <font>
      <sz val="13"/>
      <color indexed="8"/>
      <name val="Times New Roman"/>
      <family val="1"/>
    </font>
    <font>
      <b/>
      <sz val="14"/>
      <color indexed="8"/>
      <name val="Times New Roman"/>
      <family val="1"/>
    </font>
    <font>
      <sz val="14"/>
      <color indexed="8"/>
      <name val="Times New Roman"/>
      <family val="1"/>
    </font>
    <font>
      <sz val="14"/>
      <color indexed="8"/>
      <name val="Times New Roman"/>
      <family val="1"/>
    </font>
    <font>
      <b/>
      <sz val="14"/>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5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8"/>
      </bottom>
      <diagonal/>
    </border>
  </borders>
  <cellStyleXfs count="2">
    <xf numFmtId="0" fontId="0" fillId="0" borderId="0"/>
    <xf numFmtId="0" fontId="17" fillId="0" borderId="0" applyNumberFormat="0" applyFill="0" applyBorder="0" applyAlignment="0" applyProtection="0"/>
  </cellStyleXfs>
  <cellXfs count="277">
    <xf numFmtId="0" fontId="0" fillId="0" borderId="0" xfId="0"/>
    <xf numFmtId="0" fontId="1" fillId="0" borderId="0" xfId="0" applyFont="1"/>
    <xf numFmtId="0" fontId="2" fillId="0" borderId="0" xfId="0" applyFont="1"/>
    <xf numFmtId="40" fontId="1" fillId="0" borderId="0" xfId="0" applyNumberFormat="1" applyFont="1"/>
    <xf numFmtId="0" fontId="3" fillId="0" borderId="0" xfId="0" applyFont="1"/>
    <xf numFmtId="0" fontId="5" fillId="0" borderId="0" xfId="0" applyFont="1"/>
    <xf numFmtId="0" fontId="1" fillId="0" borderId="1" xfId="0" applyFont="1" applyBorder="1"/>
    <xf numFmtId="0" fontId="1" fillId="0" borderId="0" xfId="0" applyFont="1" applyAlignment="1">
      <alignment horizontal="center"/>
    </xf>
    <xf numFmtId="0" fontId="1" fillId="0" borderId="0" xfId="0" applyFont="1" applyAlignment="1">
      <alignment horizontal="right"/>
    </xf>
    <xf numFmtId="0" fontId="6" fillId="0" borderId="0" xfId="0" applyFont="1"/>
    <xf numFmtId="40" fontId="5" fillId="0" borderId="1" xfId="0" applyNumberFormat="1" applyFont="1" applyBorder="1"/>
    <xf numFmtId="0" fontId="4" fillId="0" borderId="0" xfId="0" applyFont="1"/>
    <xf numFmtId="0" fontId="7"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40" fontId="1" fillId="0" borderId="6" xfId="0" applyNumberFormat="1" applyFont="1" applyBorder="1"/>
    <xf numFmtId="0" fontId="1" fillId="0" borderId="7" xfId="0" applyFont="1" applyBorder="1"/>
    <xf numFmtId="0" fontId="1" fillId="0" borderId="8" xfId="0" applyFont="1" applyBorder="1"/>
    <xf numFmtId="0" fontId="1" fillId="0" borderId="0" xfId="0" applyFont="1" applyProtection="1">
      <protection locked="0"/>
    </xf>
    <xf numFmtId="40" fontId="1" fillId="0" borderId="6" xfId="0" applyNumberFormat="1" applyFont="1" applyBorder="1" applyProtection="1">
      <protection locked="0"/>
    </xf>
    <xf numFmtId="0" fontId="7" fillId="0" borderId="0" xfId="0" applyFont="1" applyProtection="1">
      <protection locked="0"/>
    </xf>
    <xf numFmtId="0" fontId="3" fillId="0" borderId="0" xfId="0" applyFont="1" applyAlignment="1">
      <alignment horizontal="center"/>
    </xf>
    <xf numFmtId="0" fontId="7" fillId="0" borderId="5" xfId="0" applyFont="1" applyBorder="1"/>
    <xf numFmtId="40" fontId="2" fillId="0" borderId="0" xfId="0" applyNumberFormat="1" applyFont="1"/>
    <xf numFmtId="0" fontId="2" fillId="0" borderId="5" xfId="0" applyFont="1" applyBorder="1"/>
    <xf numFmtId="40" fontId="1" fillId="0" borderId="7" xfId="0" applyNumberFormat="1" applyFont="1" applyBorder="1"/>
    <xf numFmtId="0" fontId="1" fillId="0" borderId="9" xfId="0" applyFont="1" applyBorder="1"/>
    <xf numFmtId="40" fontId="1" fillId="0" borderId="10" xfId="0" applyNumberFormat="1" applyFont="1" applyBorder="1"/>
    <xf numFmtId="40" fontId="5" fillId="0" borderId="11" xfId="0" applyNumberFormat="1" applyFont="1" applyBorder="1"/>
    <xf numFmtId="40" fontId="5" fillId="0" borderId="7" xfId="0" applyNumberFormat="1" applyFont="1" applyBorder="1"/>
    <xf numFmtId="0" fontId="1" fillId="0" borderId="4" xfId="0" applyFont="1" applyBorder="1" applyAlignment="1">
      <alignment horizontal="right"/>
    </xf>
    <xf numFmtId="0" fontId="5" fillId="0" borderId="8" xfId="0" applyFont="1" applyBorder="1"/>
    <xf numFmtId="40" fontId="5" fillId="0" borderId="12" xfId="0" applyNumberFormat="1" applyFont="1" applyBorder="1" applyAlignment="1">
      <alignment horizontal="right"/>
    </xf>
    <xf numFmtId="0" fontId="7" fillId="0" borderId="2" xfId="0" applyFont="1" applyBorder="1"/>
    <xf numFmtId="0" fontId="1" fillId="0" borderId="13" xfId="0" applyFont="1" applyBorder="1" applyAlignment="1">
      <alignment horizontal="right"/>
    </xf>
    <xf numFmtId="40" fontId="5" fillId="0" borderId="14" xfId="0" applyNumberFormat="1" applyFont="1" applyBorder="1" applyAlignment="1">
      <alignment horizontal="right"/>
    </xf>
    <xf numFmtId="40" fontId="1" fillId="0" borderId="15" xfId="0" applyNumberFormat="1" applyFont="1" applyBorder="1"/>
    <xf numFmtId="40" fontId="1" fillId="0" borderId="16" xfId="0" applyNumberFormat="1" applyFont="1" applyBorder="1"/>
    <xf numFmtId="0" fontId="1" fillId="0" borderId="17" xfId="0" applyFont="1" applyBorder="1" applyAlignment="1">
      <alignment horizontal="center"/>
    </xf>
    <xf numFmtId="0" fontId="1" fillId="0" borderId="13" xfId="0" applyFont="1" applyBorder="1" applyAlignment="1">
      <alignment horizontal="center"/>
    </xf>
    <xf numFmtId="0" fontId="5" fillId="0" borderId="1" xfId="0" applyFont="1" applyBorder="1"/>
    <xf numFmtId="40" fontId="5" fillId="0" borderId="18" xfId="0" applyNumberFormat="1" applyFont="1" applyBorder="1"/>
    <xf numFmtId="0" fontId="2" fillId="0" borderId="8" xfId="0" applyFont="1" applyBorder="1"/>
    <xf numFmtId="0" fontId="5" fillId="0" borderId="11" xfId="0" applyFont="1" applyBorder="1"/>
    <xf numFmtId="0" fontId="4" fillId="0" borderId="19" xfId="0" applyFont="1" applyBorder="1"/>
    <xf numFmtId="40" fontId="4" fillId="0" borderId="19" xfId="0" applyNumberFormat="1" applyFont="1" applyBorder="1"/>
    <xf numFmtId="40" fontId="4" fillId="0" borderId="20" xfId="0" applyNumberFormat="1" applyFont="1" applyBorder="1" applyAlignment="1">
      <alignment horizontal="right"/>
    </xf>
    <xf numFmtId="40" fontId="4" fillId="0" borderId="20" xfId="0" applyNumberFormat="1" applyFont="1" applyBorder="1"/>
    <xf numFmtId="0" fontId="4" fillId="0" borderId="17" xfId="0" applyFont="1" applyBorder="1" applyAlignment="1">
      <alignment horizontal="center"/>
    </xf>
    <xf numFmtId="0" fontId="5" fillId="0" borderId="1" xfId="0" applyFont="1" applyBorder="1" applyAlignment="1">
      <alignment horizontal="center"/>
    </xf>
    <xf numFmtId="0" fontId="3" fillId="0" borderId="3" xfId="0" applyFont="1" applyBorder="1"/>
    <xf numFmtId="0" fontId="3" fillId="0" borderId="3" xfId="0" applyFont="1" applyBorder="1" applyAlignment="1">
      <alignment horizontal="center"/>
    </xf>
    <xf numFmtId="0" fontId="1" fillId="0" borderId="1" xfId="0" applyFont="1" applyBorder="1" applyAlignment="1">
      <alignment horizontal="center"/>
    </xf>
    <xf numFmtId="0" fontId="4" fillId="0" borderId="21" xfId="0" applyFont="1" applyBorder="1"/>
    <xf numFmtId="0" fontId="1" fillId="0" borderId="22" xfId="0" applyFont="1" applyBorder="1"/>
    <xf numFmtId="0" fontId="4" fillId="0" borderId="23" xfId="0" applyFont="1" applyBorder="1"/>
    <xf numFmtId="0" fontId="4" fillId="0" borderId="19" xfId="0" applyFont="1" applyBorder="1" applyAlignment="1">
      <alignment horizontal="center"/>
    </xf>
    <xf numFmtId="40" fontId="4" fillId="0" borderId="23" xfId="0" applyNumberFormat="1" applyFont="1" applyBorder="1"/>
    <xf numFmtId="40" fontId="4" fillId="0" borderId="24" xfId="0" applyNumberFormat="1" applyFont="1" applyBorder="1"/>
    <xf numFmtId="0" fontId="1" fillId="0" borderId="25" xfId="0" applyFont="1" applyBorder="1"/>
    <xf numFmtId="40" fontId="4" fillId="0" borderId="6" xfId="0" applyNumberFormat="1" applyFont="1" applyBorder="1"/>
    <xf numFmtId="0" fontId="1" fillId="0" borderId="26" xfId="0" applyFont="1" applyBorder="1"/>
    <xf numFmtId="40" fontId="4" fillId="0" borderId="21" xfId="0" applyNumberFormat="1" applyFont="1" applyBorder="1"/>
    <xf numFmtId="0" fontId="1" fillId="0" borderId="27" xfId="0" applyFont="1" applyBorder="1"/>
    <xf numFmtId="0" fontId="1" fillId="0" borderId="14" xfId="0" applyFont="1" applyBorder="1" applyAlignment="1">
      <alignment horizontal="center"/>
    </xf>
    <xf numFmtId="0" fontId="5" fillId="0" borderId="27" xfId="0" applyFont="1" applyBorder="1"/>
    <xf numFmtId="0" fontId="4" fillId="0" borderId="28" xfId="0" applyFont="1" applyBorder="1"/>
    <xf numFmtId="0" fontId="4" fillId="0" borderId="15" xfId="0" applyFont="1" applyBorder="1" applyAlignment="1">
      <alignment horizontal="center"/>
    </xf>
    <xf numFmtId="40" fontId="4" fillId="0" borderId="28" xfId="0" applyNumberFormat="1" applyFont="1" applyBorder="1"/>
    <xf numFmtId="40" fontId="4" fillId="0" borderId="29" xfId="0" applyNumberFormat="1" applyFont="1" applyBorder="1"/>
    <xf numFmtId="0" fontId="2" fillId="0" borderId="3" xfId="0" applyFont="1" applyBorder="1"/>
    <xf numFmtId="0" fontId="2" fillId="0" borderId="3" xfId="0" applyFont="1" applyBorder="1" applyAlignment="1">
      <alignment horizontal="center"/>
    </xf>
    <xf numFmtId="40" fontId="1" fillId="0" borderId="4" xfId="0" applyNumberFormat="1" applyFont="1" applyBorder="1"/>
    <xf numFmtId="40" fontId="1" fillId="0" borderId="30" xfId="0" applyNumberFormat="1" applyFont="1" applyBorder="1"/>
    <xf numFmtId="40" fontId="5" fillId="0" borderId="31" xfId="0" applyNumberFormat="1" applyFont="1" applyBorder="1"/>
    <xf numFmtId="0" fontId="3" fillId="0" borderId="0" xfId="0" applyFont="1" applyProtection="1">
      <protection locked="0"/>
    </xf>
    <xf numFmtId="0" fontId="9" fillId="0" borderId="32" xfId="0" applyFont="1" applyBorder="1"/>
    <xf numFmtId="0" fontId="9" fillId="0" borderId="0" xfId="0" applyFont="1"/>
    <xf numFmtId="0" fontId="9" fillId="0" borderId="6" xfId="0" applyFont="1" applyBorder="1"/>
    <xf numFmtId="0" fontId="9" fillId="0" borderId="1" xfId="0" applyFont="1" applyBorder="1"/>
    <xf numFmtId="0" fontId="9" fillId="0" borderId="1" xfId="0" applyFont="1" applyBorder="1" applyProtection="1">
      <protection locked="0"/>
    </xf>
    <xf numFmtId="0" fontId="9" fillId="0" borderId="0" xfId="0" applyFont="1" applyProtection="1">
      <protection locked="0"/>
    </xf>
    <xf numFmtId="0" fontId="9" fillId="0" borderId="7" xfId="0" applyFont="1" applyBorder="1" applyProtection="1">
      <protection locked="0"/>
    </xf>
    <xf numFmtId="0" fontId="9" fillId="0" borderId="6" xfId="0" applyFont="1" applyBorder="1" applyProtection="1">
      <protection locked="0"/>
    </xf>
    <xf numFmtId="0" fontId="9" fillId="0" borderId="21" xfId="0" applyFont="1" applyBorder="1"/>
    <xf numFmtId="0" fontId="9" fillId="0" borderId="17" xfId="0" applyFont="1" applyBorder="1" applyAlignment="1">
      <alignment horizontal="center"/>
    </xf>
    <xf numFmtId="40" fontId="4" fillId="0" borderId="21" xfId="0" applyNumberFormat="1" applyFont="1" applyBorder="1" applyAlignment="1" applyProtection="1">
      <alignment horizontal="right"/>
      <protection locked="0"/>
    </xf>
    <xf numFmtId="40" fontId="4" fillId="0" borderId="6" xfId="0" applyNumberFormat="1" applyFont="1" applyBorder="1" applyAlignment="1" applyProtection="1">
      <alignment horizontal="right"/>
      <protection locked="0"/>
    </xf>
    <xf numFmtId="40" fontId="4" fillId="0" borderId="21" xfId="0" applyNumberFormat="1" applyFont="1" applyBorder="1" applyAlignment="1">
      <alignment horizontal="right"/>
    </xf>
    <xf numFmtId="40" fontId="4" fillId="0" borderId="6" xfId="0" applyNumberFormat="1" applyFont="1" applyBorder="1" applyAlignment="1">
      <alignment horizontal="right"/>
    </xf>
    <xf numFmtId="0" fontId="9" fillId="0" borderId="33" xfId="0" applyFont="1" applyBorder="1"/>
    <xf numFmtId="0" fontId="9" fillId="0" borderId="32" xfId="0" applyFont="1" applyBorder="1" applyAlignment="1">
      <alignment horizontal="center"/>
    </xf>
    <xf numFmtId="40" fontId="9" fillId="0" borderId="33" xfId="0" applyNumberFormat="1" applyFont="1" applyBorder="1" applyAlignment="1" applyProtection="1">
      <alignment horizontal="right"/>
      <protection locked="0"/>
    </xf>
    <xf numFmtId="40" fontId="9" fillId="0" borderId="34" xfId="0" applyNumberFormat="1" applyFont="1" applyBorder="1" applyAlignment="1" applyProtection="1">
      <alignment horizontal="right"/>
      <protection locked="0"/>
    </xf>
    <xf numFmtId="40" fontId="9" fillId="0" borderId="21" xfId="0" applyNumberFormat="1" applyFont="1" applyBorder="1" applyProtection="1">
      <protection locked="0"/>
    </xf>
    <xf numFmtId="40" fontId="9" fillId="0" borderId="6" xfId="0" applyNumberFormat="1" applyFont="1" applyBorder="1" applyProtection="1">
      <protection locked="0"/>
    </xf>
    <xf numFmtId="40" fontId="9" fillId="0" borderId="33" xfId="0" applyNumberFormat="1" applyFont="1" applyBorder="1" applyProtection="1">
      <protection locked="0"/>
    </xf>
    <xf numFmtId="40" fontId="9" fillId="0" borderId="34" xfId="0" applyNumberFormat="1" applyFont="1" applyBorder="1" applyProtection="1">
      <protection locked="0"/>
    </xf>
    <xf numFmtId="0" fontId="9" fillId="0" borderId="23" xfId="0" applyFont="1" applyBorder="1"/>
    <xf numFmtId="0" fontId="9" fillId="0" borderId="19" xfId="0" applyFont="1" applyBorder="1" applyAlignment="1">
      <alignment horizontal="center"/>
    </xf>
    <xf numFmtId="40" fontId="9" fillId="0" borderId="21" xfId="0" applyNumberFormat="1" applyFont="1" applyBorder="1"/>
    <xf numFmtId="40" fontId="9" fillId="0" borderId="6" xfId="0" applyNumberFormat="1" applyFont="1" applyBorder="1"/>
    <xf numFmtId="0" fontId="9" fillId="0" borderId="33" xfId="0" applyFont="1" applyBorder="1" applyAlignment="1">
      <alignment wrapText="1"/>
    </xf>
    <xf numFmtId="0" fontId="10" fillId="0" borderId="33" xfId="0" applyFont="1" applyBorder="1" applyAlignment="1">
      <alignment wrapText="1"/>
    </xf>
    <xf numFmtId="0" fontId="4" fillId="0" borderId="32" xfId="0" applyFont="1" applyBorder="1" applyAlignment="1">
      <alignment horizontal="center"/>
    </xf>
    <xf numFmtId="0" fontId="9" fillId="0" borderId="2" xfId="0" applyFont="1" applyBorder="1"/>
    <xf numFmtId="0" fontId="9" fillId="0" borderId="3" xfId="0" applyFont="1" applyBorder="1"/>
    <xf numFmtId="0" fontId="9" fillId="0" borderId="3" xfId="0" applyFont="1" applyBorder="1" applyAlignment="1">
      <alignment horizontal="center"/>
    </xf>
    <xf numFmtId="0" fontId="9" fillId="0" borderId="8" xfId="0" applyFont="1" applyBorder="1"/>
    <xf numFmtId="0" fontId="4" fillId="0" borderId="1" xfId="0" applyFont="1" applyBorder="1" applyAlignment="1" applyProtection="1">
      <alignment horizontal="right"/>
      <protection locked="0"/>
    </xf>
    <xf numFmtId="0" fontId="4" fillId="0" borderId="7" xfId="0" applyFont="1" applyBorder="1" applyAlignment="1" applyProtection="1">
      <alignment horizontal="right"/>
      <protection locked="0"/>
    </xf>
    <xf numFmtId="0" fontId="9" fillId="0" borderId="35" xfId="0" applyFont="1" applyBorder="1"/>
    <xf numFmtId="0" fontId="4" fillId="0" borderId="26" xfId="0" applyFont="1" applyBorder="1"/>
    <xf numFmtId="0" fontId="4" fillId="0" borderId="13" xfId="0" applyFont="1" applyBorder="1" applyAlignment="1">
      <alignment horizontal="center"/>
    </xf>
    <xf numFmtId="40" fontId="4" fillId="0" borderId="26" xfId="0" applyNumberFormat="1" applyFont="1" applyBorder="1"/>
    <xf numFmtId="0" fontId="9" fillId="0" borderId="36" xfId="0" applyFont="1" applyBorder="1"/>
    <xf numFmtId="40" fontId="4" fillId="0" borderId="33" xfId="0" applyNumberFormat="1" applyFont="1" applyBorder="1" applyProtection="1">
      <protection locked="0"/>
    </xf>
    <xf numFmtId="0" fontId="9" fillId="0" borderId="37" xfId="0" applyFont="1" applyBorder="1"/>
    <xf numFmtId="40" fontId="4" fillId="0" borderId="21" xfId="0" applyNumberFormat="1" applyFont="1" applyBorder="1" applyProtection="1">
      <protection locked="0"/>
    </xf>
    <xf numFmtId="0" fontId="9" fillId="0" borderId="38" xfId="0" applyFont="1" applyBorder="1"/>
    <xf numFmtId="0" fontId="9" fillId="0" borderId="39" xfId="0" applyFont="1" applyBorder="1"/>
    <xf numFmtId="0" fontId="9" fillId="0" borderId="40" xfId="0" applyFont="1" applyBorder="1"/>
    <xf numFmtId="40" fontId="9" fillId="0" borderId="40" xfId="0" applyNumberFormat="1" applyFont="1" applyBorder="1" applyProtection="1">
      <protection locked="0"/>
    </xf>
    <xf numFmtId="40" fontId="9" fillId="0" borderId="41" xfId="0" applyNumberFormat="1" applyFont="1" applyBorder="1"/>
    <xf numFmtId="40" fontId="9" fillId="0" borderId="32" xfId="0" applyNumberFormat="1" applyFont="1" applyBorder="1" applyProtection="1">
      <protection locked="0"/>
    </xf>
    <xf numFmtId="40" fontId="9" fillId="0" borderId="42" xfId="0" applyNumberFormat="1" applyFont="1" applyBorder="1"/>
    <xf numFmtId="0" fontId="9" fillId="0" borderId="17" xfId="0" applyFont="1" applyBorder="1"/>
    <xf numFmtId="40" fontId="9" fillId="0" borderId="17" xfId="0" applyNumberFormat="1" applyFont="1" applyBorder="1" applyProtection="1">
      <protection locked="0"/>
    </xf>
    <xf numFmtId="40" fontId="9" fillId="0" borderId="43" xfId="0" applyNumberFormat="1" applyFont="1" applyBorder="1"/>
    <xf numFmtId="0" fontId="9" fillId="0" borderId="13" xfId="0" applyFont="1" applyBorder="1"/>
    <xf numFmtId="0" fontId="9" fillId="0" borderId="13" xfId="0" applyFont="1" applyBorder="1" applyAlignment="1">
      <alignment horizontal="center"/>
    </xf>
    <xf numFmtId="0" fontId="9" fillId="0" borderId="44" xfId="0" applyFont="1" applyBorder="1" applyAlignment="1">
      <alignment horizontal="center"/>
    </xf>
    <xf numFmtId="0" fontId="4" fillId="0" borderId="11" xfId="0" applyFont="1" applyBorder="1"/>
    <xf numFmtId="40" fontId="9" fillId="0" borderId="11" xfId="0" applyNumberFormat="1" applyFont="1" applyBorder="1" applyAlignment="1">
      <alignment horizontal="center" wrapText="1"/>
    </xf>
    <xf numFmtId="40" fontId="9" fillId="0" borderId="18" xfId="0" applyNumberFormat="1" applyFont="1" applyBorder="1" applyAlignment="1">
      <alignment horizontal="center" wrapText="1"/>
    </xf>
    <xf numFmtId="0" fontId="11" fillId="0" borderId="40" xfId="0" applyFont="1" applyBorder="1"/>
    <xf numFmtId="40" fontId="9" fillId="0" borderId="40" xfId="0" applyNumberFormat="1" applyFont="1" applyBorder="1" applyAlignment="1" applyProtection="1">
      <alignment horizontal="center" wrapText="1"/>
      <protection locked="0"/>
    </xf>
    <xf numFmtId="40" fontId="9" fillId="0" borderId="41" xfId="0" applyNumberFormat="1" applyFont="1" applyBorder="1" applyAlignment="1">
      <alignment horizontal="right" wrapText="1"/>
    </xf>
    <xf numFmtId="0" fontId="11" fillId="0" borderId="32" xfId="0" applyFont="1" applyBorder="1"/>
    <xf numFmtId="40" fontId="9" fillId="0" borderId="42" xfId="0" applyNumberFormat="1" applyFont="1" applyBorder="1" applyAlignment="1">
      <alignment horizontal="right" wrapText="1"/>
    </xf>
    <xf numFmtId="0" fontId="11" fillId="0" borderId="17" xfId="0" applyFont="1" applyBorder="1"/>
    <xf numFmtId="40" fontId="9" fillId="0" borderId="43" xfId="0" applyNumberFormat="1" applyFont="1" applyBorder="1" applyAlignment="1">
      <alignment horizontal="right" wrapText="1"/>
    </xf>
    <xf numFmtId="0" fontId="6" fillId="0" borderId="12" xfId="0" applyFont="1" applyBorder="1"/>
    <xf numFmtId="0" fontId="6" fillId="0" borderId="12" xfId="0" applyFont="1" applyBorder="1" applyAlignment="1">
      <alignment horizontal="right"/>
    </xf>
    <xf numFmtId="0" fontId="6" fillId="0" borderId="31" xfId="0" applyFont="1" applyBorder="1"/>
    <xf numFmtId="0" fontId="6" fillId="0" borderId="7" xfId="0" applyFont="1" applyBorder="1"/>
    <xf numFmtId="0" fontId="6" fillId="0" borderId="7" xfId="0" applyFont="1" applyBorder="1" applyAlignment="1">
      <alignment horizontal="right"/>
    </xf>
    <xf numFmtId="0" fontId="6" fillId="0" borderId="7" xfId="0" applyFont="1" applyBorder="1" applyAlignment="1">
      <alignment horizontal="right" wrapText="1"/>
    </xf>
    <xf numFmtId="0" fontId="10" fillId="0" borderId="31" xfId="0" applyFont="1" applyBorder="1" applyProtection="1">
      <protection locked="0"/>
    </xf>
    <xf numFmtId="0" fontId="10" fillId="0" borderId="7" xfId="0" applyFont="1" applyBorder="1" applyProtection="1">
      <protection locked="0"/>
    </xf>
    <xf numFmtId="0" fontId="10" fillId="0" borderId="7" xfId="0" applyFont="1" applyBorder="1" applyAlignment="1" applyProtection="1">
      <alignment horizontal="right"/>
      <protection locked="0"/>
    </xf>
    <xf numFmtId="40" fontId="10" fillId="0" borderId="7" xfId="0" applyNumberFormat="1" applyFont="1" applyBorder="1" applyAlignment="1" applyProtection="1">
      <alignment horizontal="right"/>
      <protection locked="0"/>
    </xf>
    <xf numFmtId="40" fontId="6" fillId="0" borderId="7" xfId="0" applyNumberFormat="1" applyFont="1" applyBorder="1" applyAlignment="1">
      <alignment horizontal="right"/>
    </xf>
    <xf numFmtId="0" fontId="6" fillId="0" borderId="45" xfId="0" applyFont="1" applyBorder="1" applyAlignment="1" applyProtection="1">
      <alignment horizontal="center" wrapText="1"/>
      <protection locked="0"/>
    </xf>
    <xf numFmtId="0" fontId="6" fillId="0" borderId="7" xfId="0" applyFont="1" applyBorder="1" applyProtection="1">
      <protection locked="0"/>
    </xf>
    <xf numFmtId="0" fontId="6" fillId="0" borderId="7" xfId="0" applyFont="1" applyBorder="1" applyAlignment="1" applyProtection="1">
      <alignment horizontal="right"/>
      <protection locked="0"/>
    </xf>
    <xf numFmtId="0" fontId="6" fillId="0" borderId="7" xfId="0" applyFont="1" applyBorder="1" applyAlignment="1" applyProtection="1">
      <alignment horizontal="right" wrapText="1"/>
      <protection locked="0"/>
    </xf>
    <xf numFmtId="40" fontId="6" fillId="0" borderId="7" xfId="0" applyNumberFormat="1" applyFont="1" applyBorder="1" applyAlignment="1" applyProtection="1">
      <alignment horizontal="right"/>
      <protection locked="0"/>
    </xf>
    <xf numFmtId="0" fontId="6" fillId="0" borderId="46" xfId="0" applyFont="1" applyBorder="1" applyAlignment="1" applyProtection="1">
      <alignment horizontal="center" wrapText="1"/>
      <protection locked="0"/>
    </xf>
    <xf numFmtId="14" fontId="10" fillId="0" borderId="7" xfId="0" applyNumberFormat="1" applyFont="1" applyBorder="1" applyAlignment="1" applyProtection="1">
      <alignment horizontal="right"/>
      <protection locked="0"/>
    </xf>
    <xf numFmtId="0" fontId="4" fillId="0" borderId="35" xfId="0" applyFont="1" applyBorder="1"/>
    <xf numFmtId="40" fontId="4" fillId="0" borderId="26" xfId="0" applyNumberFormat="1" applyFont="1" applyBorder="1" applyAlignment="1">
      <alignment horizontal="left" vertical="top" wrapText="1"/>
    </xf>
    <xf numFmtId="40" fontId="4" fillId="0" borderId="13" xfId="0" applyNumberFormat="1" applyFont="1" applyBorder="1" applyAlignment="1">
      <alignment horizontal="left" vertical="top" wrapText="1"/>
    </xf>
    <xf numFmtId="40" fontId="4" fillId="0" borderId="4" xfId="0" applyNumberFormat="1" applyFont="1" applyBorder="1" applyAlignment="1">
      <alignment horizontal="left" vertical="top" wrapText="1"/>
    </xf>
    <xf numFmtId="0" fontId="4" fillId="0" borderId="37" xfId="0" applyFont="1" applyBorder="1"/>
    <xf numFmtId="40" fontId="9" fillId="0" borderId="17" xfId="0" applyNumberFormat="1" applyFont="1" applyBorder="1"/>
    <xf numFmtId="40" fontId="4" fillId="0" borderId="33" xfId="0" applyNumberFormat="1" applyFont="1" applyBorder="1" applyAlignment="1" applyProtection="1">
      <alignment horizontal="right"/>
      <protection locked="0"/>
    </xf>
    <xf numFmtId="40" fontId="4" fillId="0" borderId="32" xfId="0" applyNumberFormat="1" applyFont="1" applyBorder="1" applyAlignment="1" applyProtection="1">
      <alignment horizontal="right"/>
      <protection locked="0"/>
    </xf>
    <xf numFmtId="40" fontId="4" fillId="0" borderId="33" xfId="0" applyNumberFormat="1" applyFont="1" applyBorder="1" applyAlignment="1">
      <alignment vertical="top"/>
    </xf>
    <xf numFmtId="40" fontId="4" fillId="0" borderId="32" xfId="0" applyNumberFormat="1" applyFont="1" applyBorder="1" applyAlignment="1">
      <alignment vertical="top"/>
    </xf>
    <xf numFmtId="40" fontId="4" fillId="0" borderId="34" xfId="0" applyNumberFormat="1" applyFont="1" applyBorder="1" applyAlignment="1">
      <alignment horizontal="right"/>
    </xf>
    <xf numFmtId="40" fontId="4" fillId="0" borderId="17" xfId="0" applyNumberFormat="1" applyFont="1" applyBorder="1" applyAlignment="1" applyProtection="1">
      <alignment horizontal="right"/>
      <protection locked="0"/>
    </xf>
    <xf numFmtId="40" fontId="4" fillId="0" borderId="13" xfId="0" applyNumberFormat="1" applyFont="1" applyBorder="1" applyAlignment="1" applyProtection="1">
      <alignment horizontal="right"/>
      <protection locked="0"/>
    </xf>
    <xf numFmtId="40" fontId="4" fillId="0" borderId="4" xfId="0" applyNumberFormat="1" applyFont="1" applyBorder="1" applyAlignment="1" applyProtection="1">
      <alignment horizontal="right"/>
      <protection locked="0"/>
    </xf>
    <xf numFmtId="40" fontId="4" fillId="0" borderId="17" xfId="0" applyNumberFormat="1" applyFont="1" applyBorder="1" applyAlignment="1">
      <alignment horizontal="right"/>
    </xf>
    <xf numFmtId="40" fontId="9" fillId="0" borderId="32" xfId="0" applyNumberFormat="1" applyFont="1" applyBorder="1" applyAlignment="1" applyProtection="1">
      <alignment horizontal="right"/>
      <protection locked="0"/>
    </xf>
    <xf numFmtId="40" fontId="9" fillId="0" borderId="17" xfId="0" applyNumberFormat="1" applyFont="1" applyBorder="1" applyAlignment="1" applyProtection="1">
      <alignment horizontal="right"/>
      <protection locked="0"/>
    </xf>
    <xf numFmtId="40" fontId="9" fillId="0" borderId="6" xfId="0" applyNumberFormat="1" applyFont="1" applyBorder="1" applyAlignment="1" applyProtection="1">
      <alignment horizontal="right"/>
      <protection locked="0"/>
    </xf>
    <xf numFmtId="0" fontId="9" fillId="0" borderId="36" xfId="0" applyFont="1" applyBorder="1" applyProtection="1">
      <protection locked="0"/>
    </xf>
    <xf numFmtId="0" fontId="9" fillId="0" borderId="5" xfId="0" applyFont="1" applyBorder="1" applyProtection="1">
      <protection locked="0"/>
    </xf>
    <xf numFmtId="40" fontId="9" fillId="0" borderId="11" xfId="0" applyNumberFormat="1" applyFont="1" applyBorder="1" applyAlignment="1">
      <alignment horizontal="right"/>
    </xf>
    <xf numFmtId="40" fontId="9" fillId="0" borderId="7" xfId="0" applyNumberFormat="1" applyFont="1" applyBorder="1" applyAlignment="1">
      <alignment horizontal="right"/>
    </xf>
    <xf numFmtId="0" fontId="9" fillId="0" borderId="5" xfId="0" applyFont="1" applyBorder="1"/>
    <xf numFmtId="0" fontId="9" fillId="0" borderId="9" xfId="0" applyFont="1" applyBorder="1" applyProtection="1">
      <protection locked="0"/>
    </xf>
    <xf numFmtId="0" fontId="6" fillId="0" borderId="25" xfId="0" applyFont="1" applyBorder="1"/>
    <xf numFmtId="4" fontId="10" fillId="0" borderId="7" xfId="0" applyNumberFormat="1" applyFont="1" applyBorder="1" applyAlignment="1" applyProtection="1">
      <alignment horizontal="right"/>
      <protection locked="0"/>
    </xf>
    <xf numFmtId="40" fontId="5" fillId="0" borderId="0" xfId="0" applyNumberFormat="1" applyFont="1" applyAlignment="1">
      <alignment horizontal="right"/>
    </xf>
    <xf numFmtId="0" fontId="12" fillId="0" borderId="0" xfId="0" applyFont="1"/>
    <xf numFmtId="40" fontId="13" fillId="0" borderId="7" xfId="0" applyNumberFormat="1" applyFont="1" applyBorder="1" applyAlignment="1">
      <alignment horizontal="right"/>
    </xf>
    <xf numFmtId="0" fontId="15" fillId="0" borderId="0" xfId="0" applyFont="1"/>
    <xf numFmtId="40" fontId="15" fillId="0" borderId="0" xfId="0" applyNumberFormat="1" applyFont="1"/>
    <xf numFmtId="40" fontId="15" fillId="0" borderId="0" xfId="0" applyNumberFormat="1" applyFont="1" applyAlignment="1">
      <alignment horizontal="left" wrapText="1"/>
    </xf>
    <xf numFmtId="0" fontId="15" fillId="0" borderId="0" xfId="0" applyFont="1" applyAlignment="1">
      <alignment wrapText="1"/>
    </xf>
    <xf numFmtId="0" fontId="15" fillId="0" borderId="0" xfId="0" applyFont="1" applyAlignment="1">
      <alignment horizontal="left" wrapText="1"/>
    </xf>
    <xf numFmtId="0" fontId="15" fillId="0" borderId="0" xfId="0" applyFont="1" applyAlignment="1">
      <alignment vertical="top"/>
    </xf>
    <xf numFmtId="0" fontId="15" fillId="0" borderId="0" xfId="0" applyFont="1" applyAlignment="1">
      <alignment horizontal="left" vertical="top"/>
    </xf>
    <xf numFmtId="40" fontId="15" fillId="0" borderId="0" xfId="0" applyNumberFormat="1" applyFont="1" applyAlignment="1">
      <alignment horizontal="left" vertical="top" wrapText="1"/>
    </xf>
    <xf numFmtId="0" fontId="14" fillId="0" borderId="0" xfId="0" applyFont="1" applyAlignment="1">
      <alignment vertical="top" wrapText="1"/>
    </xf>
    <xf numFmtId="40" fontId="15" fillId="0" borderId="0" xfId="0" applyNumberFormat="1" applyFont="1" applyAlignment="1">
      <alignment vertical="top" wrapText="1"/>
    </xf>
    <xf numFmtId="40" fontId="5" fillId="0" borderId="27" xfId="0" applyNumberFormat="1" applyFont="1" applyBorder="1"/>
    <xf numFmtId="40" fontId="5" fillId="0" borderId="12" xfId="0" applyNumberFormat="1" applyFont="1" applyBorder="1"/>
    <xf numFmtId="0" fontId="9" fillId="0" borderId="0" xfId="0" applyFont="1" applyAlignment="1">
      <alignment horizontal="center"/>
    </xf>
    <xf numFmtId="40" fontId="9" fillId="0" borderId="0" xfId="0" applyNumberFormat="1" applyFont="1"/>
    <xf numFmtId="0" fontId="4" fillId="0" borderId="47" xfId="0" applyFont="1" applyBorder="1"/>
    <xf numFmtId="0" fontId="9" fillId="0" borderId="47" xfId="0" applyFont="1" applyBorder="1" applyAlignment="1">
      <alignment horizontal="center"/>
    </xf>
    <xf numFmtId="40" fontId="9" fillId="0" borderId="47" xfId="0" applyNumberFormat="1" applyFont="1" applyBorder="1"/>
    <xf numFmtId="40" fontId="9" fillId="0" borderId="34" xfId="0" applyNumberFormat="1" applyFont="1" applyBorder="1"/>
    <xf numFmtId="40" fontId="9" fillId="0" borderId="15" xfId="0" applyNumberFormat="1" applyFont="1" applyBorder="1" applyProtection="1">
      <protection locked="0"/>
    </xf>
    <xf numFmtId="40" fontId="9" fillId="0" borderId="16" xfId="0" applyNumberFormat="1" applyFont="1" applyBorder="1"/>
    <xf numFmtId="0" fontId="9" fillId="0" borderId="15" xfId="0" applyFont="1" applyBorder="1" applyAlignment="1">
      <alignment wrapText="1"/>
    </xf>
    <xf numFmtId="0" fontId="4" fillId="0" borderId="0" xfId="0" applyFont="1" applyAlignment="1">
      <alignment horizontal="center"/>
    </xf>
    <xf numFmtId="0" fontId="9" fillId="0" borderId="4" xfId="0" applyFont="1" applyBorder="1"/>
    <xf numFmtId="0" fontId="9" fillId="0" borderId="0" xfId="0" applyFont="1" applyAlignment="1">
      <alignment horizontal="right"/>
    </xf>
    <xf numFmtId="0" fontId="1" fillId="2" borderId="5" xfId="0" applyFont="1" applyFill="1" applyBorder="1"/>
    <xf numFmtId="0" fontId="9" fillId="2" borderId="0" xfId="0" applyFont="1" applyFill="1"/>
    <xf numFmtId="0" fontId="4" fillId="2" borderId="0" xfId="0" applyFont="1" applyFill="1" applyAlignment="1">
      <alignment horizontal="center"/>
    </xf>
    <xf numFmtId="0" fontId="9" fillId="2" borderId="6" xfId="0" applyFont="1" applyFill="1" applyBorder="1"/>
    <xf numFmtId="0" fontId="9" fillId="2" borderId="1" xfId="0" applyFont="1" applyFill="1" applyBorder="1"/>
    <xf numFmtId="0" fontId="9" fillId="2" borderId="1" xfId="0" applyFont="1" applyFill="1" applyBorder="1" applyProtection="1">
      <protection locked="0"/>
    </xf>
    <xf numFmtId="0" fontId="9" fillId="2" borderId="0" xfId="0" applyFont="1" applyFill="1" applyProtection="1">
      <protection locked="0"/>
    </xf>
    <xf numFmtId="0" fontId="9" fillId="2" borderId="7" xfId="0" applyFont="1" applyFill="1" applyBorder="1" applyProtection="1">
      <protection locked="0"/>
    </xf>
    <xf numFmtId="0" fontId="1" fillId="2" borderId="8" xfId="0" applyFont="1" applyFill="1" applyBorder="1"/>
    <xf numFmtId="0" fontId="9" fillId="2" borderId="7" xfId="0" applyFont="1" applyFill="1" applyBorder="1"/>
    <xf numFmtId="0" fontId="16" fillId="0" borderId="0" xfId="0" applyFont="1"/>
    <xf numFmtId="0" fontId="9" fillId="0" borderId="32" xfId="0" applyFont="1" applyBorder="1" applyAlignment="1" applyProtection="1">
      <alignment horizontal="center"/>
      <protection locked="0"/>
    </xf>
    <xf numFmtId="0" fontId="9" fillId="0" borderId="42" xfId="0" applyFont="1" applyBorder="1" applyAlignment="1" applyProtection="1">
      <alignment horizontal="center"/>
      <protection locked="0"/>
    </xf>
    <xf numFmtId="0" fontId="5" fillId="2" borderId="5" xfId="0" applyFont="1" applyFill="1" applyBorder="1" applyAlignment="1">
      <alignment horizontal="center"/>
    </xf>
    <xf numFmtId="0" fontId="5" fillId="2" borderId="0" xfId="0" applyFont="1" applyFill="1" applyAlignment="1">
      <alignment horizontal="center"/>
    </xf>
    <xf numFmtId="0" fontId="5" fillId="2" borderId="6"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0" borderId="5" xfId="0" applyFont="1" applyBorder="1" applyAlignment="1">
      <alignment horizontal="center" wrapText="1"/>
    </xf>
    <xf numFmtId="0" fontId="5" fillId="0" borderId="0" xfId="0" applyFont="1" applyAlignment="1">
      <alignment horizontal="center" wrapText="1"/>
    </xf>
    <xf numFmtId="0" fontId="5" fillId="0" borderId="6" xfId="0" applyFont="1" applyBorder="1" applyAlignment="1">
      <alignment horizontal="center"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8" fillId="0" borderId="0" xfId="0" applyFont="1" applyAlignment="1">
      <alignment horizontal="center"/>
    </xf>
    <xf numFmtId="40" fontId="15" fillId="0" borderId="0" xfId="0" applyNumberFormat="1" applyFont="1" applyAlignment="1">
      <alignment horizontal="left" vertical="top" wrapText="1"/>
    </xf>
    <xf numFmtId="0" fontId="4" fillId="0" borderId="3" xfId="0" applyFont="1" applyBorder="1" applyAlignment="1">
      <alignment horizontal="right"/>
    </xf>
    <xf numFmtId="0" fontId="4" fillId="0" borderId="4" xfId="0" applyFont="1" applyBorder="1" applyAlignment="1">
      <alignment horizontal="right"/>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8" xfId="0" applyFont="1" applyBorder="1" applyAlignment="1">
      <alignment horizontal="left"/>
    </xf>
    <xf numFmtId="0" fontId="4" fillId="0" borderId="1" xfId="0" applyFont="1" applyBorder="1" applyAlignment="1">
      <alignment horizontal="left"/>
    </xf>
    <xf numFmtId="0" fontId="4" fillId="0" borderId="7"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8" xfId="0" applyFont="1" applyBorder="1" applyAlignment="1">
      <alignment horizontal="left"/>
    </xf>
    <xf numFmtId="0" fontId="2" fillId="0" borderId="1" xfId="0" applyFont="1" applyBorder="1" applyAlignment="1">
      <alignment horizontal="left"/>
    </xf>
    <xf numFmtId="0" fontId="2" fillId="0" borderId="7" xfId="0" applyFont="1" applyBorder="1" applyAlignment="1">
      <alignment horizontal="left"/>
    </xf>
    <xf numFmtId="0" fontId="4" fillId="0" borderId="25" xfId="0" applyFont="1" applyBorder="1" applyAlignment="1">
      <alignment horizontal="left"/>
    </xf>
    <xf numFmtId="0" fontId="4" fillId="0" borderId="48" xfId="0" applyFont="1" applyBorder="1" applyAlignment="1">
      <alignment horizontal="left"/>
    </xf>
    <xf numFmtId="0" fontId="4" fillId="0" borderId="12" xfId="0" applyFont="1" applyBorder="1" applyAlignment="1">
      <alignment horizontal="left"/>
    </xf>
    <xf numFmtId="0" fontId="1" fillId="0" borderId="0" xfId="0" applyFont="1" applyAlignment="1">
      <alignment horizontal="left" wrapText="1"/>
    </xf>
    <xf numFmtId="0" fontId="6" fillId="0" borderId="25" xfId="0" applyFont="1" applyBorder="1" applyAlignment="1">
      <alignment horizontal="center"/>
    </xf>
    <xf numFmtId="0" fontId="6" fillId="0" borderId="48" xfId="0" applyFont="1" applyBorder="1" applyAlignment="1">
      <alignment horizontal="center"/>
    </xf>
    <xf numFmtId="0" fontId="6" fillId="0" borderId="12" xfId="0" applyFont="1" applyBorder="1" applyAlignment="1">
      <alignment horizontal="center"/>
    </xf>
    <xf numFmtId="0" fontId="13" fillId="0" borderId="25" xfId="0" applyFont="1" applyBorder="1" applyAlignment="1">
      <alignment horizontal="right"/>
    </xf>
    <xf numFmtId="0" fontId="13" fillId="0" borderId="48" xfId="0" applyFont="1" applyBorder="1" applyAlignment="1">
      <alignment horizontal="right"/>
    </xf>
    <xf numFmtId="0" fontId="13" fillId="0" borderId="12" xfId="0" applyFont="1" applyBorder="1" applyAlignment="1">
      <alignment horizontal="right"/>
    </xf>
    <xf numFmtId="0" fontId="1" fillId="0" borderId="0" xfId="0" applyFont="1" applyAlignment="1">
      <alignment vertical="top" wrapText="1"/>
    </xf>
    <xf numFmtId="0" fontId="1" fillId="0" borderId="0" xfId="0" applyFont="1" applyAlignment="1">
      <alignment horizontal="left" vertical="top" wrapText="1"/>
    </xf>
    <xf numFmtId="0" fontId="6" fillId="0" borderId="30" xfId="0" applyFont="1" applyBorder="1" applyAlignment="1">
      <alignment horizontal="center" wrapText="1"/>
    </xf>
    <xf numFmtId="0" fontId="6" fillId="0" borderId="49" xfId="0" applyFont="1" applyBorder="1" applyAlignment="1">
      <alignment horizontal="center" wrapText="1"/>
    </xf>
    <xf numFmtId="0" fontId="14" fillId="0" borderId="25" xfId="0" applyFont="1" applyBorder="1" applyAlignment="1">
      <alignment horizontal="right"/>
    </xf>
    <xf numFmtId="0" fontId="14" fillId="0" borderId="48" xfId="0" applyFont="1" applyBorder="1" applyAlignment="1">
      <alignment horizontal="right"/>
    </xf>
    <xf numFmtId="0" fontId="14" fillId="0" borderId="12" xfId="0" applyFont="1" applyBorder="1" applyAlignment="1">
      <alignment horizontal="right"/>
    </xf>
    <xf numFmtId="0" fontId="13" fillId="0" borderId="25" xfId="0" applyFont="1" applyBorder="1" applyAlignment="1">
      <alignment horizontal="left"/>
    </xf>
    <xf numFmtId="0" fontId="13" fillId="0" borderId="48" xfId="0" applyFont="1" applyBorder="1" applyAlignment="1">
      <alignment horizontal="left"/>
    </xf>
    <xf numFmtId="0" fontId="13" fillId="0" borderId="12" xfId="0" applyFont="1" applyBorder="1" applyAlignment="1">
      <alignment horizontal="left"/>
    </xf>
    <xf numFmtId="0" fontId="17" fillId="0" borderId="32" xfId="1"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5</xdr:col>
      <xdr:colOff>1209675</xdr:colOff>
      <xdr:row>5</xdr:row>
      <xdr:rowOff>9525</xdr:rowOff>
    </xdr:to>
    <xdr:pic>
      <xdr:nvPicPr>
        <xdr:cNvPr id="2064" name="Picture 2">
          <a:extLst>
            <a:ext uri="{FF2B5EF4-FFF2-40B4-BE49-F238E27FC236}">
              <a16:creationId xmlns:a16="http://schemas.microsoft.com/office/drawing/2014/main" id="{00000000-0008-0000-0000-000010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0"/>
          <a:ext cx="81629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28575</xdr:rowOff>
    </xdr:from>
    <xdr:to>
      <xdr:col>5</xdr:col>
      <xdr:colOff>1304925</xdr:colOff>
      <xdr:row>3</xdr:row>
      <xdr:rowOff>123825</xdr:rowOff>
    </xdr:to>
    <xdr:pic>
      <xdr:nvPicPr>
        <xdr:cNvPr id="3088" name="Picture 2">
          <a:extLst>
            <a:ext uri="{FF2B5EF4-FFF2-40B4-BE49-F238E27FC236}">
              <a16:creationId xmlns:a16="http://schemas.microsoft.com/office/drawing/2014/main" id="{00000000-0008-0000-0100-000010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8575"/>
          <a:ext cx="686752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885825</xdr:colOff>
      <xdr:row>3</xdr:row>
      <xdr:rowOff>161925</xdr:rowOff>
    </xdr:to>
    <xdr:pic>
      <xdr:nvPicPr>
        <xdr:cNvPr id="4112" name="Picture 2">
          <a:extLst>
            <a:ext uri="{FF2B5EF4-FFF2-40B4-BE49-F238E27FC236}">
              <a16:creationId xmlns:a16="http://schemas.microsoft.com/office/drawing/2014/main" id="{00000000-0008-0000-0300-000010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68675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0</xdr:row>
      <xdr:rowOff>76200</xdr:rowOff>
    </xdr:from>
    <xdr:to>
      <xdr:col>4</xdr:col>
      <xdr:colOff>200025</xdr:colOff>
      <xdr:row>3</xdr:row>
      <xdr:rowOff>114300</xdr:rowOff>
    </xdr:to>
    <xdr:pic>
      <xdr:nvPicPr>
        <xdr:cNvPr id="5136" name="Picture 2">
          <a:extLst>
            <a:ext uri="{FF2B5EF4-FFF2-40B4-BE49-F238E27FC236}">
              <a16:creationId xmlns:a16="http://schemas.microsoft.com/office/drawing/2014/main" id="{00000000-0008-0000-0500-000010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76200"/>
          <a:ext cx="68675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1190625</xdr:colOff>
      <xdr:row>0</xdr:row>
      <xdr:rowOff>28575</xdr:rowOff>
    </xdr:from>
    <xdr:to>
      <xdr:col>5</xdr:col>
      <xdr:colOff>323850</xdr:colOff>
      <xdr:row>4</xdr:row>
      <xdr:rowOff>0</xdr:rowOff>
    </xdr:to>
    <xdr:pic>
      <xdr:nvPicPr>
        <xdr:cNvPr id="6160" name="Picture 2">
          <a:extLst>
            <a:ext uri="{FF2B5EF4-FFF2-40B4-BE49-F238E27FC236}">
              <a16:creationId xmlns:a16="http://schemas.microsoft.com/office/drawing/2014/main" id="{00000000-0008-0000-0600-000010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8575"/>
          <a:ext cx="68675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1257300</xdr:colOff>
      <xdr:row>0</xdr:row>
      <xdr:rowOff>0</xdr:rowOff>
    </xdr:from>
    <xdr:to>
      <xdr:col>5</xdr:col>
      <xdr:colOff>38100</xdr:colOff>
      <xdr:row>3</xdr:row>
      <xdr:rowOff>161925</xdr:rowOff>
    </xdr:to>
    <xdr:pic>
      <xdr:nvPicPr>
        <xdr:cNvPr id="7184" name="Picture 2">
          <a:extLst>
            <a:ext uri="{FF2B5EF4-FFF2-40B4-BE49-F238E27FC236}">
              <a16:creationId xmlns:a16="http://schemas.microsoft.com/office/drawing/2014/main" id="{00000000-0008-0000-0700-000010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7300" y="0"/>
          <a:ext cx="68675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561975</xdr:colOff>
      <xdr:row>0</xdr:row>
      <xdr:rowOff>0</xdr:rowOff>
    </xdr:from>
    <xdr:to>
      <xdr:col>5</xdr:col>
      <xdr:colOff>542925</xdr:colOff>
      <xdr:row>3</xdr:row>
      <xdr:rowOff>161925</xdr:rowOff>
    </xdr:to>
    <xdr:pic>
      <xdr:nvPicPr>
        <xdr:cNvPr id="8208" name="Picture 2">
          <a:extLst>
            <a:ext uri="{FF2B5EF4-FFF2-40B4-BE49-F238E27FC236}">
              <a16:creationId xmlns:a16="http://schemas.microsoft.com/office/drawing/2014/main" id="{00000000-0008-0000-0800-000010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 y="0"/>
          <a:ext cx="68675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476250</xdr:colOff>
      <xdr:row>0</xdr:row>
      <xdr:rowOff>9525</xdr:rowOff>
    </xdr:from>
    <xdr:to>
      <xdr:col>3</xdr:col>
      <xdr:colOff>1657350</xdr:colOff>
      <xdr:row>4</xdr:row>
      <xdr:rowOff>85725</xdr:rowOff>
    </xdr:to>
    <xdr:pic>
      <xdr:nvPicPr>
        <xdr:cNvPr id="9232" name="Picture 2">
          <a:extLst>
            <a:ext uri="{FF2B5EF4-FFF2-40B4-BE49-F238E27FC236}">
              <a16:creationId xmlns:a16="http://schemas.microsoft.com/office/drawing/2014/main" id="{00000000-0008-0000-0900-000010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9525"/>
          <a:ext cx="6905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504825</xdr:colOff>
      <xdr:row>0</xdr:row>
      <xdr:rowOff>38100</xdr:rowOff>
    </xdr:from>
    <xdr:to>
      <xdr:col>5</xdr:col>
      <xdr:colOff>161925</xdr:colOff>
      <xdr:row>4</xdr:row>
      <xdr:rowOff>9525</xdr:rowOff>
    </xdr:to>
    <xdr:pic>
      <xdr:nvPicPr>
        <xdr:cNvPr id="1040" name="Picture 2">
          <a:extLst>
            <a:ext uri="{FF2B5EF4-FFF2-40B4-BE49-F238E27FC236}">
              <a16:creationId xmlns:a16="http://schemas.microsoft.com/office/drawing/2014/main" id="{00000000-0008-0000-0A00-00001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38100"/>
          <a:ext cx="68675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ma.merlin@gmai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83"/>
  <sheetViews>
    <sheetView showGridLines="0" showWhiteSpace="0" workbookViewId="0">
      <selection activeCell="B36" sqref="B36:F36"/>
    </sheetView>
  </sheetViews>
  <sheetFormatPr defaultRowHeight="15" x14ac:dyDescent="0.25"/>
  <cols>
    <col min="1" max="1" width="5.28515625" style="1" customWidth="1"/>
    <col min="2" max="2" width="38.42578125" style="1" customWidth="1"/>
    <col min="3" max="3" width="25.140625" style="1" customWidth="1"/>
    <col min="4" max="4" width="29.42578125" style="1" customWidth="1"/>
    <col min="5" max="5" width="9.5703125" style="1" customWidth="1"/>
    <col min="6" max="6" width="25.42578125" style="1" customWidth="1"/>
    <col min="7" max="7" width="16.42578125" style="1" customWidth="1"/>
    <col min="8" max="11" width="12.28515625" style="1" customWidth="1"/>
    <col min="12" max="16384" width="9.140625" style="1"/>
  </cols>
  <sheetData>
    <row r="1" spans="1:6" x14ac:dyDescent="0.25">
      <c r="A1" s="13"/>
      <c r="B1" s="14"/>
      <c r="C1" s="14"/>
      <c r="D1" s="14"/>
      <c r="E1" s="14"/>
      <c r="F1" s="15"/>
    </row>
    <row r="2" spans="1:6" x14ac:dyDescent="0.25">
      <c r="A2" s="16"/>
      <c r="C2" s="7"/>
      <c r="F2" s="17"/>
    </row>
    <row r="3" spans="1:6" x14ac:dyDescent="0.25">
      <c r="A3" s="16"/>
      <c r="C3" s="7"/>
      <c r="F3" s="17"/>
    </row>
    <row r="4" spans="1:6" x14ac:dyDescent="0.25">
      <c r="A4" s="16"/>
      <c r="C4" s="7"/>
      <c r="F4" s="17"/>
    </row>
    <row r="5" spans="1:6" x14ac:dyDescent="0.25">
      <c r="A5" s="16"/>
      <c r="C5" s="7"/>
      <c r="F5" s="17"/>
    </row>
    <row r="6" spans="1:6" x14ac:dyDescent="0.25">
      <c r="A6" s="16"/>
      <c r="C6" s="7"/>
      <c r="F6" s="17"/>
    </row>
    <row r="7" spans="1:6" x14ac:dyDescent="0.25">
      <c r="A7" s="16"/>
      <c r="F7" s="17"/>
    </row>
    <row r="8" spans="1:6" ht="29.25" customHeight="1" x14ac:dyDescent="0.3">
      <c r="A8" s="235" t="s">
        <v>169</v>
      </c>
      <c r="B8" s="236"/>
      <c r="C8" s="236"/>
      <c r="D8" s="236"/>
      <c r="E8" s="236"/>
      <c r="F8" s="237"/>
    </row>
    <row r="9" spans="1:6" x14ac:dyDescent="0.25">
      <c r="A9" s="16"/>
      <c r="F9" s="17"/>
    </row>
    <row r="10" spans="1:6" ht="18.75" x14ac:dyDescent="0.3">
      <c r="A10" s="16"/>
      <c r="B10" s="5" t="s">
        <v>129</v>
      </c>
      <c r="F10" s="17"/>
    </row>
    <row r="11" spans="1:6" ht="26.25" customHeight="1" x14ac:dyDescent="0.25">
      <c r="A11" s="16">
        <v>1</v>
      </c>
      <c r="B11" s="79" t="s">
        <v>231</v>
      </c>
      <c r="C11" s="227" t="s">
        <v>279</v>
      </c>
      <c r="D11" s="227"/>
      <c r="E11" s="227"/>
      <c r="F11" s="228"/>
    </row>
    <row r="12" spans="1:6" ht="26.25" customHeight="1" x14ac:dyDescent="0.25">
      <c r="A12" s="16">
        <v>2</v>
      </c>
      <c r="B12" s="79" t="s">
        <v>0</v>
      </c>
      <c r="C12" s="227" t="s">
        <v>280</v>
      </c>
      <c r="D12" s="227"/>
      <c r="E12" s="227"/>
      <c r="F12" s="228"/>
    </row>
    <row r="13" spans="1:6" ht="26.25" customHeight="1" x14ac:dyDescent="0.25">
      <c r="A13" s="16">
        <v>3</v>
      </c>
      <c r="B13" s="79" t="s">
        <v>236</v>
      </c>
      <c r="C13" s="227" t="s">
        <v>281</v>
      </c>
      <c r="D13" s="227"/>
      <c r="E13" s="227"/>
      <c r="F13" s="228"/>
    </row>
    <row r="14" spans="1:6" ht="26.25" customHeight="1" x14ac:dyDescent="0.25">
      <c r="A14" s="16">
        <v>4</v>
      </c>
      <c r="B14" s="79" t="s">
        <v>1</v>
      </c>
      <c r="C14" s="227" t="s">
        <v>282</v>
      </c>
      <c r="D14" s="227"/>
      <c r="E14" s="227"/>
      <c r="F14" s="228"/>
    </row>
    <row r="15" spans="1:6" ht="26.25" customHeight="1" x14ac:dyDescent="0.25">
      <c r="A15" s="16">
        <v>5</v>
      </c>
      <c r="B15" s="79" t="s">
        <v>2</v>
      </c>
      <c r="C15" s="227">
        <v>44490086</v>
      </c>
      <c r="D15" s="227"/>
      <c r="E15" s="227"/>
      <c r="F15" s="228"/>
    </row>
    <row r="16" spans="1:6" ht="26.25" customHeight="1" x14ac:dyDescent="0.25">
      <c r="A16" s="16">
        <v>6</v>
      </c>
      <c r="B16" s="79" t="s">
        <v>3</v>
      </c>
      <c r="C16" s="227">
        <v>2022</v>
      </c>
      <c r="D16" s="227"/>
      <c r="E16" s="227"/>
      <c r="F16" s="228"/>
    </row>
    <row r="17" spans="1:7" ht="26.25" customHeight="1" x14ac:dyDescent="0.25">
      <c r="A17" s="16">
        <v>7</v>
      </c>
      <c r="B17" s="79" t="s">
        <v>124</v>
      </c>
      <c r="C17" s="227">
        <v>602510168</v>
      </c>
      <c r="D17" s="227"/>
      <c r="E17" s="227"/>
      <c r="F17" s="228"/>
    </row>
    <row r="18" spans="1:7" x14ac:dyDescent="0.25">
      <c r="A18" s="16"/>
      <c r="B18" s="2"/>
      <c r="C18" s="21"/>
      <c r="D18" s="21"/>
      <c r="E18" s="21"/>
      <c r="F18" s="22"/>
      <c r="G18" s="3"/>
    </row>
    <row r="19" spans="1:7" ht="18.75" x14ac:dyDescent="0.3">
      <c r="A19" s="16"/>
      <c r="B19" s="5" t="s">
        <v>237</v>
      </c>
      <c r="C19" s="21"/>
      <c r="D19" s="21"/>
      <c r="E19" s="21"/>
      <c r="F19" s="22"/>
      <c r="G19" s="3"/>
    </row>
    <row r="20" spans="1:7" ht="27" customHeight="1" x14ac:dyDescent="0.25">
      <c r="A20" s="16">
        <v>8</v>
      </c>
      <c r="B20" s="79" t="s">
        <v>35</v>
      </c>
      <c r="C20" s="227" t="s">
        <v>283</v>
      </c>
      <c r="D20" s="227"/>
      <c r="E20" s="227"/>
      <c r="F20" s="228"/>
      <c r="G20" s="3"/>
    </row>
    <row r="21" spans="1:7" ht="27" customHeight="1" x14ac:dyDescent="0.25">
      <c r="A21" s="16">
        <v>9</v>
      </c>
      <c r="B21" s="79" t="s">
        <v>128</v>
      </c>
      <c r="C21" s="227" t="s">
        <v>284</v>
      </c>
      <c r="D21" s="227"/>
      <c r="E21" s="227"/>
      <c r="F21" s="228"/>
    </row>
    <row r="22" spans="1:7" ht="27" customHeight="1" x14ac:dyDescent="0.25">
      <c r="A22" s="16">
        <v>10</v>
      </c>
      <c r="B22" s="79" t="s">
        <v>37</v>
      </c>
      <c r="C22" s="227">
        <v>1173881289</v>
      </c>
      <c r="D22" s="227"/>
      <c r="E22" s="227"/>
      <c r="F22" s="228"/>
    </row>
    <row r="23" spans="1:7" ht="27" customHeight="1" x14ac:dyDescent="0.25">
      <c r="A23" s="16">
        <v>11</v>
      </c>
      <c r="B23" s="79" t="s">
        <v>36</v>
      </c>
      <c r="C23" s="227" t="s">
        <v>285</v>
      </c>
      <c r="D23" s="227"/>
      <c r="E23" s="227"/>
      <c r="F23" s="228"/>
    </row>
    <row r="24" spans="1:7" ht="27" customHeight="1" x14ac:dyDescent="0.25">
      <c r="A24" s="16">
        <v>12</v>
      </c>
      <c r="B24" s="79" t="s">
        <v>125</v>
      </c>
      <c r="C24" s="227" t="s">
        <v>282</v>
      </c>
      <c r="D24" s="227"/>
      <c r="E24" s="227"/>
      <c r="F24" s="228"/>
    </row>
    <row r="25" spans="1:7" ht="27" customHeight="1" x14ac:dyDescent="0.25">
      <c r="A25" s="16">
        <v>13</v>
      </c>
      <c r="B25" s="79" t="s">
        <v>126</v>
      </c>
      <c r="C25" s="227">
        <v>43863820</v>
      </c>
      <c r="D25" s="227"/>
      <c r="E25" s="227"/>
      <c r="F25" s="228"/>
    </row>
    <row r="26" spans="1:7" ht="27" customHeight="1" x14ac:dyDescent="0.25">
      <c r="A26" s="16">
        <v>14</v>
      </c>
      <c r="B26" s="79" t="s">
        <v>127</v>
      </c>
      <c r="C26" s="276" t="s">
        <v>286</v>
      </c>
      <c r="D26" s="227"/>
      <c r="E26" s="227"/>
      <c r="F26" s="228"/>
    </row>
    <row r="27" spans="1:7" x14ac:dyDescent="0.25">
      <c r="A27" s="16"/>
      <c r="F27" s="17"/>
    </row>
    <row r="28" spans="1:7" x14ac:dyDescent="0.25">
      <c r="A28" s="16"/>
      <c r="F28" s="17"/>
    </row>
    <row r="29" spans="1:7" x14ac:dyDescent="0.25">
      <c r="A29" s="16"/>
      <c r="B29" s="2" t="s">
        <v>237</v>
      </c>
      <c r="F29" s="17"/>
    </row>
    <row r="30" spans="1:7" x14ac:dyDescent="0.25">
      <c r="A30" s="16"/>
      <c r="F30" s="17"/>
    </row>
    <row r="31" spans="1:7" ht="15.75" x14ac:dyDescent="0.25">
      <c r="A31" s="16"/>
      <c r="B31" s="80" t="s">
        <v>246</v>
      </c>
      <c r="C31" s="80"/>
      <c r="D31" s="80"/>
      <c r="E31" s="80"/>
      <c r="F31" s="81"/>
    </row>
    <row r="32" spans="1:7" ht="15.75" x14ac:dyDescent="0.25">
      <c r="A32" s="16"/>
      <c r="B32" s="80" t="s">
        <v>247</v>
      </c>
      <c r="C32" s="80"/>
      <c r="D32" s="80"/>
      <c r="E32" s="80"/>
      <c r="F32" s="81"/>
    </row>
    <row r="33" spans="1:6" ht="15.75" x14ac:dyDescent="0.25">
      <c r="A33" s="16"/>
      <c r="B33" s="80"/>
      <c r="C33" s="80"/>
      <c r="D33" s="80"/>
      <c r="E33" s="80"/>
      <c r="F33" s="81"/>
    </row>
    <row r="34" spans="1:6" ht="15.75" x14ac:dyDescent="0.25">
      <c r="A34" s="16"/>
      <c r="B34" s="80"/>
      <c r="C34" s="80"/>
      <c r="D34" s="80"/>
      <c r="E34" s="80"/>
      <c r="F34" s="81"/>
    </row>
    <row r="35" spans="1:6" ht="15.75" x14ac:dyDescent="0.25">
      <c r="A35" s="16"/>
      <c r="B35" s="80"/>
      <c r="C35" s="80"/>
      <c r="D35" s="80"/>
      <c r="E35" s="80"/>
      <c r="F35" s="81"/>
    </row>
    <row r="36" spans="1:6" ht="21" customHeight="1" x14ac:dyDescent="0.25">
      <c r="A36" s="16"/>
      <c r="B36" s="238" t="s">
        <v>261</v>
      </c>
      <c r="C36" s="238"/>
      <c r="D36" s="238"/>
      <c r="E36" s="238"/>
      <c r="F36" s="239"/>
    </row>
    <row r="37" spans="1:6" ht="15.75" x14ac:dyDescent="0.25">
      <c r="A37" s="16"/>
      <c r="B37" s="80" t="s">
        <v>262</v>
      </c>
      <c r="C37" s="80"/>
      <c r="D37" s="80"/>
      <c r="E37" s="80"/>
      <c r="F37" s="81"/>
    </row>
    <row r="38" spans="1:6" ht="15.75" x14ac:dyDescent="0.25">
      <c r="A38" s="16"/>
      <c r="B38" s="80" t="s">
        <v>263</v>
      </c>
      <c r="C38" s="80"/>
      <c r="D38" s="80"/>
      <c r="E38" s="80"/>
      <c r="F38" s="81"/>
    </row>
    <row r="39" spans="1:6" ht="15.75" x14ac:dyDescent="0.25">
      <c r="A39" s="16"/>
      <c r="C39" s="80"/>
      <c r="D39" s="80"/>
      <c r="E39" s="80"/>
      <c r="F39" s="81"/>
    </row>
    <row r="40" spans="1:6" ht="15.75" x14ac:dyDescent="0.25">
      <c r="A40" s="16"/>
      <c r="B40" s="80"/>
      <c r="C40" s="80"/>
      <c r="D40" s="80"/>
      <c r="E40" s="80"/>
      <c r="F40" s="81"/>
    </row>
    <row r="41" spans="1:6" ht="16.5" thickBot="1" x14ac:dyDescent="0.3">
      <c r="A41" s="16"/>
      <c r="B41" s="82"/>
      <c r="C41" s="80" t="s">
        <v>267</v>
      </c>
      <c r="D41" s="83"/>
      <c r="E41" s="84"/>
      <c r="F41" s="85"/>
    </row>
    <row r="42" spans="1:6" ht="15.75" x14ac:dyDescent="0.25">
      <c r="A42" s="16"/>
      <c r="B42" s="80" t="s">
        <v>264</v>
      </c>
      <c r="C42" s="80"/>
      <c r="D42" s="84" t="s">
        <v>249</v>
      </c>
      <c r="E42" s="84"/>
      <c r="F42" s="86" t="s">
        <v>123</v>
      </c>
    </row>
    <row r="43" spans="1:6" ht="15.75" x14ac:dyDescent="0.25">
      <c r="A43" s="16"/>
      <c r="B43" s="80" t="s">
        <v>265</v>
      </c>
      <c r="C43" s="80"/>
      <c r="D43" s="84"/>
      <c r="E43" s="84"/>
      <c r="F43" s="86"/>
    </row>
    <row r="44" spans="1:6" ht="15.75" x14ac:dyDescent="0.25">
      <c r="A44" s="16"/>
      <c r="B44" s="80"/>
      <c r="C44" s="80"/>
      <c r="D44" s="84"/>
      <c r="E44" s="84"/>
      <c r="F44" s="86"/>
    </row>
    <row r="45" spans="1:6" ht="15.75" x14ac:dyDescent="0.25">
      <c r="A45" s="16"/>
      <c r="B45" s="80"/>
      <c r="C45" s="80"/>
      <c r="D45" s="84"/>
      <c r="E45" s="84"/>
      <c r="F45" s="86"/>
    </row>
    <row r="46" spans="1:6" ht="16.5" thickBot="1" x14ac:dyDescent="0.3">
      <c r="A46" s="16"/>
      <c r="B46" s="82"/>
      <c r="C46" s="213" t="s">
        <v>248</v>
      </c>
      <c r="D46" s="83"/>
      <c r="E46" s="84"/>
      <c r="F46" s="85"/>
    </row>
    <row r="47" spans="1:6" ht="15.75" x14ac:dyDescent="0.25">
      <c r="A47" s="16"/>
      <c r="B47" s="80" t="s">
        <v>266</v>
      </c>
      <c r="C47" s="80"/>
      <c r="D47" s="80" t="s">
        <v>250</v>
      </c>
      <c r="E47" s="80"/>
      <c r="F47" s="81" t="s">
        <v>123</v>
      </c>
    </row>
    <row r="48" spans="1:6" ht="15.75" x14ac:dyDescent="0.25">
      <c r="A48" s="16"/>
      <c r="B48" s="80"/>
      <c r="C48" s="80"/>
      <c r="D48" s="80"/>
      <c r="E48" s="80"/>
      <c r="F48" s="81"/>
    </row>
    <row r="49" spans="1:6" ht="16.5" thickBot="1" x14ac:dyDescent="0.3">
      <c r="A49" s="16"/>
      <c r="B49" s="80"/>
      <c r="C49" s="213"/>
      <c r="D49" s="80"/>
      <c r="E49" s="80"/>
      <c r="F49" s="81"/>
    </row>
    <row r="50" spans="1:6" ht="15" customHeight="1" x14ac:dyDescent="0.3">
      <c r="A50" s="232"/>
      <c r="B50" s="233"/>
      <c r="C50" s="233"/>
      <c r="D50" s="233"/>
      <c r="E50" s="233"/>
      <c r="F50" s="234"/>
    </row>
    <row r="51" spans="1:6" ht="15" customHeight="1" x14ac:dyDescent="0.3">
      <c r="A51" s="229" t="s">
        <v>273</v>
      </c>
      <c r="B51" s="230"/>
      <c r="C51" s="230"/>
      <c r="D51" s="230"/>
      <c r="E51" s="230"/>
      <c r="F51" s="231"/>
    </row>
    <row r="52" spans="1:6" ht="15.75" x14ac:dyDescent="0.25">
      <c r="A52" s="216"/>
      <c r="B52" s="217"/>
      <c r="C52" s="218"/>
      <c r="D52" s="217"/>
      <c r="E52" s="217"/>
      <c r="F52" s="219"/>
    </row>
    <row r="53" spans="1:6" ht="16.5" thickBot="1" x14ac:dyDescent="0.3">
      <c r="A53" s="216"/>
      <c r="B53" s="220"/>
      <c r="C53" s="217"/>
      <c r="D53" s="221"/>
      <c r="E53" s="222"/>
      <c r="F53" s="223"/>
    </row>
    <row r="54" spans="1:6" ht="15.75" x14ac:dyDescent="0.25">
      <c r="A54" s="216"/>
      <c r="B54" s="217" t="s">
        <v>260</v>
      </c>
      <c r="C54" s="217"/>
      <c r="D54" s="217" t="s">
        <v>250</v>
      </c>
      <c r="E54" s="217"/>
      <c r="F54" s="219" t="s">
        <v>123</v>
      </c>
    </row>
    <row r="55" spans="1:6" ht="16.5" thickBot="1" x14ac:dyDescent="0.3">
      <c r="A55" s="224"/>
      <c r="B55" s="220"/>
      <c r="C55" s="220"/>
      <c r="D55" s="220"/>
      <c r="E55" s="220"/>
      <c r="F55" s="225"/>
    </row>
    <row r="80" spans="4:7" x14ac:dyDescent="0.25">
      <c r="D80" s="3"/>
      <c r="E80" s="3"/>
      <c r="F80" s="3"/>
      <c r="G80" s="3"/>
    </row>
    <row r="81" spans="4:7" x14ac:dyDescent="0.25">
      <c r="D81" s="3"/>
      <c r="E81" s="3"/>
      <c r="F81" s="3"/>
      <c r="G81" s="3"/>
    </row>
    <row r="82" spans="4:7" x14ac:dyDescent="0.25">
      <c r="D82" s="3"/>
      <c r="E82" s="3"/>
      <c r="F82" s="3"/>
      <c r="G82" s="3"/>
    </row>
    <row r="83" spans="4:7" x14ac:dyDescent="0.25">
      <c r="D83" s="3"/>
      <c r="E83" s="3"/>
      <c r="F83" s="3"/>
      <c r="G83" s="3"/>
    </row>
  </sheetData>
  <sheetProtection selectLockedCells="1"/>
  <mergeCells count="18">
    <mergeCell ref="A8:F8"/>
    <mergeCell ref="C11:F11"/>
    <mergeCell ref="B36:F36"/>
    <mergeCell ref="C22:F22"/>
    <mergeCell ref="C23:F23"/>
    <mergeCell ref="C24:F24"/>
    <mergeCell ref="C25:F25"/>
    <mergeCell ref="C26:F26"/>
    <mergeCell ref="C17:F17"/>
    <mergeCell ref="C21:F21"/>
    <mergeCell ref="C12:F12"/>
    <mergeCell ref="C13:F13"/>
    <mergeCell ref="C14:F14"/>
    <mergeCell ref="C15:F15"/>
    <mergeCell ref="A51:F51"/>
    <mergeCell ref="A50:F50"/>
    <mergeCell ref="C20:F20"/>
    <mergeCell ref="C16:F16"/>
  </mergeCells>
  <phoneticPr fontId="0" type="noConversion"/>
  <hyperlinks>
    <hyperlink ref="C26" r:id="rId1" xr:uid="{9953539F-5874-409B-B51A-F046EAB03D89}"/>
  </hyperlinks>
  <printOptions horizontalCentered="1" verticalCentered="1"/>
  <pageMargins left="0.7" right="0.7" top="0.5" bottom="0.5" header="0.3" footer="0.3"/>
  <pageSetup paperSize="9" scale="65" orientation="portrait" r:id="rId2"/>
  <rowBreaks count="1" manualBreakCount="1">
    <brk id="55"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dimension ref="B8:F49"/>
  <sheetViews>
    <sheetView showGridLines="0" showWhiteSpace="0" topLeftCell="A18" workbookViewId="0">
      <selection activeCell="D11" sqref="D11"/>
    </sheetView>
  </sheetViews>
  <sheetFormatPr defaultRowHeight="15" x14ac:dyDescent="0.25"/>
  <cols>
    <col min="1" max="1" width="3.28515625" style="1" customWidth="1"/>
    <col min="2" max="2" width="57.85546875" style="1" bestFit="1" customWidth="1"/>
    <col min="3" max="3" width="28" style="8" customWidth="1"/>
    <col min="4" max="4" width="27.85546875" style="8" customWidth="1"/>
    <col min="5" max="5" width="7" style="1" customWidth="1"/>
    <col min="6" max="6" width="9.140625" style="1" hidden="1" customWidth="1"/>
    <col min="7" max="7" width="3" style="1" customWidth="1"/>
    <col min="8" max="16384" width="9.140625" style="1"/>
  </cols>
  <sheetData>
    <row r="8" spans="2:4" ht="19.5" x14ac:dyDescent="0.3">
      <c r="B8" s="23" t="s">
        <v>172</v>
      </c>
      <c r="D8" s="215" t="s">
        <v>256</v>
      </c>
    </row>
    <row r="9" spans="2:4" ht="19.5" x14ac:dyDescent="0.3">
      <c r="B9" s="23" t="s">
        <v>274</v>
      </c>
    </row>
    <row r="10" spans="2:4" ht="15.75" thickBot="1" x14ac:dyDescent="0.3"/>
    <row r="11" spans="2:4" ht="19.5" x14ac:dyDescent="0.3">
      <c r="B11" s="36" t="s">
        <v>224</v>
      </c>
      <c r="C11" s="175" t="s">
        <v>278</v>
      </c>
      <c r="D11" s="176" t="s">
        <v>274</v>
      </c>
    </row>
    <row r="12" spans="2:4" ht="15.75" x14ac:dyDescent="0.25">
      <c r="B12" s="16"/>
      <c r="C12" s="177" t="s">
        <v>31</v>
      </c>
      <c r="D12" s="92" t="s">
        <v>31</v>
      </c>
    </row>
    <row r="13" spans="2:4" ht="21.75" customHeight="1" x14ac:dyDescent="0.25">
      <c r="B13" s="181" t="s">
        <v>115</v>
      </c>
      <c r="C13" s="178"/>
      <c r="D13" s="96"/>
    </row>
    <row r="14" spans="2:4" ht="21.75" customHeight="1" x14ac:dyDescent="0.25">
      <c r="B14" s="182" t="s">
        <v>116</v>
      </c>
      <c r="C14" s="178"/>
      <c r="D14" s="96"/>
    </row>
    <row r="15" spans="2:4" ht="21.75" customHeight="1" x14ac:dyDescent="0.25">
      <c r="B15" s="181" t="s">
        <v>117</v>
      </c>
      <c r="C15" s="179"/>
      <c r="D15" s="180"/>
    </row>
    <row r="16" spans="2:4" ht="21.75" customHeight="1" x14ac:dyDescent="0.25">
      <c r="B16" s="182" t="s">
        <v>118</v>
      </c>
      <c r="C16" s="178"/>
      <c r="D16" s="96"/>
    </row>
    <row r="17" spans="2:4" ht="21.75" customHeight="1" thickBot="1" x14ac:dyDescent="0.3">
      <c r="B17" s="118" t="s">
        <v>164</v>
      </c>
      <c r="C17" s="179"/>
      <c r="D17" s="180"/>
    </row>
    <row r="18" spans="2:4" ht="21.75" customHeight="1" thickBot="1" x14ac:dyDescent="0.35">
      <c r="B18" s="34" t="s">
        <v>254</v>
      </c>
      <c r="C18" s="38">
        <f>C16+C15+C14+C13+C17</f>
        <v>0</v>
      </c>
      <c r="D18" s="35">
        <f>D17+D16+D15+D14+D13</f>
        <v>0</v>
      </c>
    </row>
    <row r="19" spans="2:4" ht="18.75" x14ac:dyDescent="0.3">
      <c r="B19" s="5"/>
      <c r="C19" s="189"/>
      <c r="D19" s="189"/>
    </row>
    <row r="20" spans="2:4" ht="18.75" x14ac:dyDescent="0.3">
      <c r="B20" s="5"/>
      <c r="C20" s="189"/>
      <c r="D20" s="189"/>
    </row>
    <row r="21" spans="2:4" ht="15.75" thickBot="1" x14ac:dyDescent="0.3"/>
    <row r="22" spans="2:4" ht="19.5" x14ac:dyDescent="0.3">
      <c r="B22" s="36" t="s">
        <v>108</v>
      </c>
      <c r="C22" s="175"/>
      <c r="D22" s="176"/>
    </row>
    <row r="23" spans="2:4" ht="15.75" x14ac:dyDescent="0.25">
      <c r="B23" s="16"/>
      <c r="C23" s="177" t="s">
        <v>31</v>
      </c>
      <c r="D23" s="92" t="s">
        <v>31</v>
      </c>
    </row>
    <row r="24" spans="2:4" ht="21.75" customHeight="1" x14ac:dyDescent="0.25">
      <c r="B24" s="118" t="s">
        <v>271</v>
      </c>
      <c r="C24" s="178"/>
      <c r="D24" s="96"/>
    </row>
    <row r="25" spans="2:4" ht="21.75" customHeight="1" x14ac:dyDescent="0.25">
      <c r="B25" s="185" t="s">
        <v>109</v>
      </c>
      <c r="C25" s="178"/>
      <c r="D25" s="96"/>
    </row>
    <row r="26" spans="2:4" ht="21.75" customHeight="1" thickBot="1" x14ac:dyDescent="0.3">
      <c r="B26" s="118"/>
      <c r="C26" s="183"/>
      <c r="D26" s="184"/>
    </row>
    <row r="27" spans="2:4" ht="21.75" customHeight="1" thickBot="1" x14ac:dyDescent="0.35">
      <c r="B27" s="34" t="s">
        <v>253</v>
      </c>
      <c r="C27" s="38">
        <f>C25+C24</f>
        <v>0</v>
      </c>
      <c r="D27" s="35">
        <f>D25+D24</f>
        <v>0</v>
      </c>
    </row>
    <row r="30" spans="2:4" ht="15.75" thickBot="1" x14ac:dyDescent="0.3"/>
    <row r="31" spans="2:4" ht="19.5" x14ac:dyDescent="0.3">
      <c r="B31" s="36" t="s">
        <v>223</v>
      </c>
      <c r="C31" s="175"/>
      <c r="D31" s="176"/>
    </row>
    <row r="32" spans="2:4" ht="15.75" x14ac:dyDescent="0.25">
      <c r="B32" s="16"/>
      <c r="C32" s="177" t="s">
        <v>31</v>
      </c>
      <c r="D32" s="92" t="s">
        <v>31</v>
      </c>
    </row>
    <row r="33" spans="2:4" ht="21.75" customHeight="1" x14ac:dyDescent="0.25">
      <c r="B33" s="186" t="s">
        <v>111</v>
      </c>
      <c r="C33" s="178"/>
      <c r="D33" s="96"/>
    </row>
    <row r="34" spans="2:4" ht="21.75" customHeight="1" x14ac:dyDescent="0.25">
      <c r="B34" s="181" t="s">
        <v>112</v>
      </c>
      <c r="C34" s="179"/>
      <c r="D34" s="180"/>
    </row>
    <row r="35" spans="2:4" ht="21.75" customHeight="1" x14ac:dyDescent="0.25">
      <c r="B35" s="182" t="s">
        <v>113</v>
      </c>
      <c r="C35" s="178"/>
      <c r="D35" s="96"/>
    </row>
    <row r="36" spans="2:4" ht="21.75" customHeight="1" x14ac:dyDescent="0.25">
      <c r="B36" s="181" t="s">
        <v>114</v>
      </c>
      <c r="C36" s="178"/>
      <c r="D36" s="96"/>
    </row>
    <row r="37" spans="2:4" ht="21.75" customHeight="1" thickBot="1" x14ac:dyDescent="0.3">
      <c r="B37" s="118" t="s">
        <v>163</v>
      </c>
      <c r="C37" s="179"/>
      <c r="D37" s="180"/>
    </row>
    <row r="38" spans="2:4" ht="21.75" customHeight="1" thickBot="1" x14ac:dyDescent="0.35">
      <c r="B38" s="34" t="s">
        <v>252</v>
      </c>
      <c r="C38" s="38">
        <f>C36+C35+C34+C33+C37</f>
        <v>0</v>
      </c>
      <c r="D38" s="35">
        <f>D36+D35+D34+D33+D37</f>
        <v>0</v>
      </c>
    </row>
    <row r="41" spans="2:4" ht="15.75" thickBot="1" x14ac:dyDescent="0.3"/>
    <row r="42" spans="2:4" x14ac:dyDescent="0.25">
      <c r="B42" s="13"/>
      <c r="C42" s="37"/>
      <c r="D42" s="33"/>
    </row>
    <row r="43" spans="2:4" ht="19.5" x14ac:dyDescent="0.3">
      <c r="B43" s="25" t="s">
        <v>110</v>
      </c>
      <c r="C43" s="174"/>
      <c r="D43" s="90"/>
    </row>
    <row r="44" spans="2:4" ht="15.75" x14ac:dyDescent="0.25">
      <c r="B44" s="16"/>
      <c r="C44" s="177" t="s">
        <v>31</v>
      </c>
      <c r="D44" s="92" t="s">
        <v>31</v>
      </c>
    </row>
    <row r="45" spans="2:4" ht="20.25" customHeight="1" x14ac:dyDescent="0.25">
      <c r="B45" s="118" t="s">
        <v>220</v>
      </c>
      <c r="C45" s="178"/>
      <c r="D45" s="96"/>
    </row>
    <row r="46" spans="2:4" ht="20.25" customHeight="1" x14ac:dyDescent="0.25">
      <c r="B46" s="118" t="s">
        <v>221</v>
      </c>
      <c r="C46" s="178"/>
      <c r="D46" s="96"/>
    </row>
    <row r="47" spans="2:4" ht="20.25" customHeight="1" x14ac:dyDescent="0.25">
      <c r="B47" s="118" t="s">
        <v>222</v>
      </c>
      <c r="C47" s="178"/>
      <c r="D47" s="96"/>
    </row>
    <row r="48" spans="2:4" ht="20.25" customHeight="1" thickBot="1" x14ac:dyDescent="0.3">
      <c r="B48" s="118" t="s">
        <v>49</v>
      </c>
      <c r="C48" s="179"/>
      <c r="D48" s="180"/>
    </row>
    <row r="49" spans="2:4" ht="21.75" customHeight="1" thickBot="1" x14ac:dyDescent="0.35">
      <c r="B49" s="34" t="s">
        <v>251</v>
      </c>
      <c r="C49" s="38">
        <f>C48+C47+C46+C45</f>
        <v>0</v>
      </c>
      <c r="D49" s="35">
        <f>D48+D47+D46+D45</f>
        <v>0</v>
      </c>
    </row>
  </sheetData>
  <sheetProtection selectLockedCells="1"/>
  <phoneticPr fontId="0" type="noConversion"/>
  <printOptions horizontalCentered="1" verticalCentered="1"/>
  <pageMargins left="0" right="0" top="0.75" bottom="0.75" header="0.3" footer="0.3"/>
  <pageSetup scale="7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7:F30"/>
  <sheetViews>
    <sheetView showGridLines="0" workbookViewId="0">
      <selection activeCell="B23" sqref="B23"/>
    </sheetView>
  </sheetViews>
  <sheetFormatPr defaultRowHeight="15" x14ac:dyDescent="0.25"/>
  <cols>
    <col min="1" max="1" width="24.7109375" customWidth="1"/>
    <col min="2" max="2" width="24.42578125" customWidth="1"/>
    <col min="3" max="3" width="24.7109375" customWidth="1"/>
    <col min="4" max="4" width="19.140625" customWidth="1"/>
    <col min="5" max="5" width="15.140625" customWidth="1"/>
    <col min="6" max="6" width="15.85546875" customWidth="1"/>
    <col min="7" max="8" width="22.85546875" customWidth="1"/>
  </cols>
  <sheetData>
    <row r="7" spans="1:6" ht="19.5" x14ac:dyDescent="0.3">
      <c r="A7" s="12" t="s">
        <v>122</v>
      </c>
      <c r="E7" s="80" t="s">
        <v>256</v>
      </c>
    </row>
    <row r="8" spans="1:6" ht="19.5" x14ac:dyDescent="0.3">
      <c r="A8" s="23" t="s">
        <v>277</v>
      </c>
      <c r="B8" s="226"/>
    </row>
    <row r="9" spans="1:6" ht="19.5" x14ac:dyDescent="0.3">
      <c r="A9" s="12"/>
    </row>
    <row r="10" spans="1:6" ht="15.75" thickBot="1" x14ac:dyDescent="0.3"/>
    <row r="11" spans="1:6" s="1" customFormat="1" ht="16.5" thickBot="1" x14ac:dyDescent="0.3">
      <c r="A11" s="187"/>
      <c r="B11" s="260" t="s">
        <v>120</v>
      </c>
      <c r="C11" s="261"/>
      <c r="D11" s="262"/>
      <c r="E11" s="146"/>
      <c r="F11" s="146" t="s">
        <v>34</v>
      </c>
    </row>
    <row r="12" spans="1:6" s="1" customFormat="1" ht="50.25" customHeight="1" thickBot="1" x14ac:dyDescent="0.3">
      <c r="A12" s="147" t="s">
        <v>119</v>
      </c>
      <c r="B12" s="148" t="s">
        <v>225</v>
      </c>
      <c r="C12" s="148" t="s">
        <v>36</v>
      </c>
      <c r="D12" s="149" t="s">
        <v>37</v>
      </c>
      <c r="E12" s="150" t="s">
        <v>121</v>
      </c>
      <c r="F12" s="149" t="s">
        <v>39</v>
      </c>
    </row>
    <row r="13" spans="1:6" s="21" customFormat="1" ht="24.75" customHeight="1" thickBot="1" x14ac:dyDescent="0.3">
      <c r="A13" s="151"/>
      <c r="B13" s="152"/>
      <c r="C13" s="153"/>
      <c r="D13" s="153"/>
      <c r="E13" s="188"/>
      <c r="F13" s="154"/>
    </row>
    <row r="14" spans="1:6" s="21" customFormat="1" ht="24.75" customHeight="1" thickBot="1" x14ac:dyDescent="0.3">
      <c r="A14" s="151"/>
      <c r="B14" s="152"/>
      <c r="C14" s="153"/>
      <c r="D14" s="153"/>
      <c r="E14" s="188"/>
      <c r="F14" s="154"/>
    </row>
    <row r="15" spans="1:6" s="21" customFormat="1" ht="24.75" customHeight="1" thickBot="1" x14ac:dyDescent="0.3">
      <c r="A15" s="151"/>
      <c r="B15" s="152"/>
      <c r="C15" s="153"/>
      <c r="D15" s="153"/>
      <c r="E15" s="188"/>
      <c r="F15" s="154"/>
    </row>
    <row r="16" spans="1:6" s="21" customFormat="1" ht="24.75" customHeight="1" thickBot="1" x14ac:dyDescent="0.3">
      <c r="A16" s="151"/>
      <c r="B16" s="152"/>
      <c r="C16" s="153"/>
      <c r="D16" s="153"/>
      <c r="E16" s="188"/>
      <c r="F16" s="154"/>
    </row>
    <row r="17" spans="1:6" s="21" customFormat="1" ht="24.75" customHeight="1" thickBot="1" x14ac:dyDescent="0.3">
      <c r="A17" s="151"/>
      <c r="B17" s="152"/>
      <c r="C17" s="153"/>
      <c r="D17" s="153"/>
      <c r="E17" s="188"/>
      <c r="F17" s="154"/>
    </row>
    <row r="18" spans="1:6" s="21" customFormat="1" ht="24.75" customHeight="1" thickBot="1" x14ac:dyDescent="0.3">
      <c r="A18" s="151"/>
      <c r="B18" s="152"/>
      <c r="C18" s="153"/>
      <c r="D18" s="153"/>
      <c r="E18" s="188"/>
      <c r="F18" s="154"/>
    </row>
    <row r="19" spans="1:6" s="21" customFormat="1" ht="24.75" customHeight="1" thickBot="1" x14ac:dyDescent="0.3">
      <c r="A19" s="151"/>
      <c r="B19" s="152"/>
      <c r="C19" s="153"/>
      <c r="D19" s="153"/>
      <c r="E19" s="188"/>
      <c r="F19" s="154"/>
    </row>
    <row r="20" spans="1:6" s="21" customFormat="1" ht="24.75" customHeight="1" thickBot="1" x14ac:dyDescent="0.3">
      <c r="A20" s="151"/>
      <c r="B20" s="152"/>
      <c r="C20" s="153"/>
      <c r="D20" s="153"/>
      <c r="E20" s="188"/>
      <c r="F20" s="154"/>
    </row>
    <row r="21" spans="1:6" s="21" customFormat="1" ht="24.75" customHeight="1" thickBot="1" x14ac:dyDescent="0.3">
      <c r="A21" s="151"/>
      <c r="B21" s="152"/>
      <c r="C21" s="153"/>
      <c r="D21" s="153"/>
      <c r="E21" s="188"/>
      <c r="F21" s="154"/>
    </row>
    <row r="22" spans="1:6" s="21" customFormat="1" ht="24.75" customHeight="1" thickBot="1" x14ac:dyDescent="0.3">
      <c r="A22" s="151"/>
      <c r="B22" s="152"/>
      <c r="C22" s="153"/>
      <c r="D22" s="153"/>
      <c r="E22" s="188"/>
      <c r="F22" s="154"/>
    </row>
    <row r="23" spans="1:6" s="21" customFormat="1" ht="24.75" customHeight="1" thickBot="1" x14ac:dyDescent="0.3">
      <c r="A23" s="151"/>
      <c r="B23" s="152"/>
      <c r="C23" s="153"/>
      <c r="D23" s="153"/>
      <c r="E23" s="188"/>
      <c r="F23" s="154"/>
    </row>
    <row r="24" spans="1:6" s="21" customFormat="1" ht="24.75" customHeight="1" thickBot="1" x14ac:dyDescent="0.3">
      <c r="A24" s="151"/>
      <c r="B24" s="152"/>
      <c r="C24" s="152"/>
      <c r="D24" s="153"/>
      <c r="E24" s="153"/>
      <c r="F24" s="154"/>
    </row>
    <row r="25" spans="1:6" s="1" customFormat="1" ht="24.75" customHeight="1" thickBot="1" x14ac:dyDescent="0.35">
      <c r="A25" s="273" t="s">
        <v>255</v>
      </c>
      <c r="B25" s="274"/>
      <c r="C25" s="274"/>
      <c r="D25" s="274"/>
      <c r="E25" s="275"/>
      <c r="F25" s="191">
        <f>SUM(F13:F24)</f>
        <v>0</v>
      </c>
    </row>
    <row r="26" spans="1:6" s="1" customFormat="1" x14ac:dyDescent="0.25"/>
    <row r="29" spans="1:6" x14ac:dyDescent="0.25">
      <c r="A29" s="2" t="s">
        <v>140</v>
      </c>
      <c r="B29" s="1"/>
      <c r="C29" s="1"/>
      <c r="D29" s="1"/>
      <c r="E29" s="1"/>
      <c r="F29" s="1"/>
    </row>
    <row r="30" spans="1:6" ht="42.75" customHeight="1" x14ac:dyDescent="0.25">
      <c r="A30" s="267" t="s">
        <v>141</v>
      </c>
      <c r="B30" s="267"/>
      <c r="C30" s="267"/>
      <c r="D30" s="267"/>
      <c r="E30" s="267"/>
      <c r="F30" s="267"/>
    </row>
  </sheetData>
  <sheetProtection insertRows="0" selectLockedCells="1"/>
  <mergeCells count="3">
    <mergeCell ref="B11:D11"/>
    <mergeCell ref="A30:F30"/>
    <mergeCell ref="A25:E25"/>
  </mergeCells>
  <phoneticPr fontId="0" type="noConversion"/>
  <printOptions horizontalCentered="1" verticalCentered="1"/>
  <pageMargins left="0.7" right="0.7" top="0.75" bottom="0.75" header="0.3" footer="0.3"/>
  <pageSetup scale="9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I25" sqref="I25"/>
    </sheetView>
  </sheetViews>
  <sheetFormatPr defaultRowHeight="15" x14ac:dyDescent="0.25"/>
  <sheetData/>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6:I60"/>
  <sheetViews>
    <sheetView showGridLines="0" topLeftCell="A40" workbookViewId="0">
      <selection activeCell="D43" sqref="D43"/>
    </sheetView>
  </sheetViews>
  <sheetFormatPr defaultRowHeight="15" x14ac:dyDescent="0.25"/>
  <cols>
    <col min="1" max="1" width="3.140625" style="1" customWidth="1"/>
    <col min="2" max="2" width="6.7109375" style="1" customWidth="1"/>
    <col min="3" max="3" width="47.5703125" style="1" bestFit="1" customWidth="1"/>
    <col min="4" max="4" width="7" style="7" customWidth="1"/>
    <col min="5" max="5" width="23.5703125" style="1" customWidth="1"/>
    <col min="6" max="6" width="23" style="1" customWidth="1"/>
    <col min="7" max="7" width="14.42578125" style="1" customWidth="1"/>
    <col min="8" max="8" width="18.5703125" style="1" customWidth="1"/>
    <col min="9" max="9" width="18" style="1" customWidth="1"/>
    <col min="10" max="10" width="18.42578125" style="1" customWidth="1"/>
    <col min="11" max="11" width="16" style="1" customWidth="1"/>
    <col min="12" max="12" width="18.140625" style="1" customWidth="1"/>
    <col min="13" max="13" width="18.5703125" style="1" customWidth="1"/>
    <col min="14" max="14" width="18.28515625" style="1" customWidth="1"/>
    <col min="15" max="16384" width="9.140625" style="1"/>
  </cols>
  <sheetData>
    <row r="6" spans="1:9" ht="15.75" thickBot="1" x14ac:dyDescent="0.3">
      <c r="A6" s="6"/>
      <c r="B6" s="6"/>
      <c r="C6" s="6"/>
      <c r="D6" s="55"/>
      <c r="E6" s="6"/>
      <c r="F6" s="6"/>
    </row>
    <row r="7" spans="1:9" ht="22.5" x14ac:dyDescent="0.3">
      <c r="A7" s="13"/>
      <c r="B7" s="14"/>
      <c r="C7" s="53" t="s">
        <v>43</v>
      </c>
      <c r="D7" s="54"/>
      <c r="E7" s="14"/>
      <c r="F7" s="214" t="s">
        <v>256</v>
      </c>
    </row>
    <row r="8" spans="1:9" ht="23.25" thickBot="1" x14ac:dyDescent="0.35">
      <c r="A8" s="16"/>
      <c r="C8" s="78" t="s">
        <v>274</v>
      </c>
      <c r="D8" s="24"/>
      <c r="F8" s="19"/>
    </row>
    <row r="9" spans="1:9" ht="14.25" customHeight="1" x14ac:dyDescent="0.25">
      <c r="A9" s="13"/>
      <c r="B9" s="64"/>
      <c r="C9" s="64"/>
      <c r="D9" s="42"/>
      <c r="E9" s="64"/>
      <c r="F9" s="17"/>
    </row>
    <row r="10" spans="1:9" ht="26.25" customHeight="1" x14ac:dyDescent="0.25">
      <c r="A10" s="16"/>
      <c r="B10" s="87"/>
      <c r="C10" s="56"/>
      <c r="D10" s="88"/>
      <c r="E10" s="89" t="s">
        <v>275</v>
      </c>
      <c r="F10" s="90" t="s">
        <v>276</v>
      </c>
      <c r="G10" s="3"/>
    </row>
    <row r="11" spans="1:9" ht="26.25" customHeight="1" x14ac:dyDescent="0.25">
      <c r="A11" s="16"/>
      <c r="B11" s="87" t="s">
        <v>64</v>
      </c>
      <c r="C11" s="56" t="s">
        <v>76</v>
      </c>
      <c r="D11" s="41" t="s">
        <v>162</v>
      </c>
      <c r="E11" s="91" t="s">
        <v>31</v>
      </c>
      <c r="F11" s="92" t="s">
        <v>31</v>
      </c>
      <c r="G11" s="3"/>
    </row>
    <row r="12" spans="1:9" ht="26.25" customHeight="1" x14ac:dyDescent="0.25">
      <c r="A12" s="16"/>
      <c r="B12" s="87" t="s">
        <v>65</v>
      </c>
      <c r="C12" s="56" t="s">
        <v>58</v>
      </c>
      <c r="D12" s="51"/>
      <c r="E12" s="91"/>
      <c r="F12" s="92"/>
      <c r="G12" s="3"/>
    </row>
    <row r="13" spans="1:9" ht="26.25" customHeight="1" x14ac:dyDescent="0.25">
      <c r="A13" s="29"/>
      <c r="B13" s="93" t="s">
        <v>77</v>
      </c>
      <c r="C13" s="93" t="s">
        <v>54</v>
      </c>
      <c r="D13" s="94">
        <v>5</v>
      </c>
      <c r="E13" s="95">
        <f>'Toka, objektet dhe pajisjet'!F19</f>
        <v>0</v>
      </c>
      <c r="F13" s="96">
        <f>'Toka, objektet dhe pajisjet'!B19-'Toka, objektet dhe pajisjet'!D19</f>
        <v>0</v>
      </c>
      <c r="G13" s="3"/>
      <c r="I13" s="1" t="s">
        <v>154</v>
      </c>
    </row>
    <row r="14" spans="1:9" ht="26.25" customHeight="1" x14ac:dyDescent="0.25">
      <c r="A14" s="29"/>
      <c r="B14" s="87" t="s">
        <v>78</v>
      </c>
      <c r="C14" s="87" t="s">
        <v>63</v>
      </c>
      <c r="D14" s="88"/>
      <c r="E14" s="97"/>
      <c r="F14" s="98"/>
      <c r="G14" s="3"/>
    </row>
    <row r="15" spans="1:9" ht="26.25" customHeight="1" x14ac:dyDescent="0.25">
      <c r="A15" s="29"/>
      <c r="B15" s="93" t="s">
        <v>79</v>
      </c>
      <c r="C15" s="93" t="s">
        <v>62</v>
      </c>
      <c r="D15" s="94"/>
      <c r="E15" s="99"/>
      <c r="F15" s="100"/>
      <c r="G15" s="3"/>
    </row>
    <row r="16" spans="1:9" ht="26.25" customHeight="1" thickBot="1" x14ac:dyDescent="0.3">
      <c r="A16" s="57"/>
      <c r="B16" s="101"/>
      <c r="C16" s="58" t="s">
        <v>232</v>
      </c>
      <c r="D16" s="102"/>
      <c r="E16" s="60">
        <f>E15+E14+E13</f>
        <v>0</v>
      </c>
      <c r="F16" s="61">
        <f>F15+F14+F13</f>
        <v>0</v>
      </c>
      <c r="G16" s="3"/>
    </row>
    <row r="17" spans="1:7" ht="26.25" customHeight="1" x14ac:dyDescent="0.25">
      <c r="A17" s="16"/>
      <c r="B17" s="80"/>
      <c r="C17" s="80"/>
      <c r="D17" s="204"/>
      <c r="E17" s="205"/>
      <c r="F17" s="104"/>
      <c r="G17" s="3"/>
    </row>
    <row r="18" spans="1:7" ht="26.25" customHeight="1" x14ac:dyDescent="0.25">
      <c r="A18" s="29"/>
      <c r="B18" s="93" t="s">
        <v>66</v>
      </c>
      <c r="C18" s="206" t="s">
        <v>57</v>
      </c>
      <c r="D18" s="207"/>
      <c r="E18" s="208"/>
      <c r="F18" s="209"/>
      <c r="G18" s="3"/>
    </row>
    <row r="19" spans="1:7" ht="26.25" customHeight="1" x14ac:dyDescent="0.25">
      <c r="A19" s="29"/>
      <c r="B19" s="93" t="s">
        <v>80</v>
      </c>
      <c r="C19" s="93" t="s">
        <v>59</v>
      </c>
      <c r="D19" s="94">
        <v>6</v>
      </c>
      <c r="E19" s="99">
        <f>'Shenimet tjera'!C18</f>
        <v>0</v>
      </c>
      <c r="F19" s="100">
        <f>'Shenimet tjera'!D18</f>
        <v>0</v>
      </c>
      <c r="G19" s="3"/>
    </row>
    <row r="20" spans="1:7" ht="26.25" customHeight="1" x14ac:dyDescent="0.25">
      <c r="A20" s="16"/>
      <c r="B20" s="87" t="s">
        <v>81</v>
      </c>
      <c r="C20" s="87" t="s">
        <v>55</v>
      </c>
      <c r="D20" s="88"/>
      <c r="E20" s="97"/>
      <c r="F20" s="98"/>
      <c r="G20" s="3"/>
    </row>
    <row r="21" spans="1:7" ht="26.25" customHeight="1" x14ac:dyDescent="0.25">
      <c r="A21" s="29"/>
      <c r="B21" s="93" t="s">
        <v>82</v>
      </c>
      <c r="C21" s="93" t="s">
        <v>60</v>
      </c>
      <c r="D21" s="94">
        <v>7</v>
      </c>
      <c r="E21" s="99">
        <f>'Shenimet tjera'!C27</f>
        <v>0</v>
      </c>
      <c r="F21" s="100">
        <f>'Shenimet tjera'!D27</f>
        <v>0</v>
      </c>
      <c r="G21" s="3"/>
    </row>
    <row r="22" spans="1:7" ht="26.25" customHeight="1" x14ac:dyDescent="0.25">
      <c r="A22" s="29"/>
      <c r="B22" s="93" t="s">
        <v>228</v>
      </c>
      <c r="C22" s="93" t="s">
        <v>56</v>
      </c>
      <c r="D22" s="94"/>
      <c r="E22" s="99"/>
      <c r="F22" s="100"/>
      <c r="G22" s="3"/>
    </row>
    <row r="23" spans="1:7" ht="26.25" customHeight="1" thickBot="1" x14ac:dyDescent="0.3">
      <c r="A23" s="57"/>
      <c r="B23" s="101"/>
      <c r="C23" s="58" t="s">
        <v>233</v>
      </c>
      <c r="D23" s="102"/>
      <c r="E23" s="60">
        <f>E22+E21+E20+E19</f>
        <v>0</v>
      </c>
      <c r="F23" s="61">
        <f>F22+F21+F20+F19</f>
        <v>0</v>
      </c>
      <c r="G23" s="3"/>
    </row>
    <row r="24" spans="1:7" ht="26.25" customHeight="1" thickBot="1" x14ac:dyDescent="0.3">
      <c r="A24" s="62"/>
      <c r="B24" s="66"/>
      <c r="C24" s="66"/>
      <c r="D24" s="67"/>
      <c r="E24" s="30"/>
      <c r="F24" s="28"/>
      <c r="G24" s="3"/>
    </row>
    <row r="25" spans="1:7" ht="26.25" customHeight="1" thickBot="1" x14ac:dyDescent="0.35">
      <c r="A25" s="62"/>
      <c r="B25" s="66"/>
      <c r="C25" s="68" t="s">
        <v>234</v>
      </c>
      <c r="D25" s="67"/>
      <c r="E25" s="202">
        <f>E23+E16</f>
        <v>0</v>
      </c>
      <c r="F25" s="203">
        <f>F23+F16</f>
        <v>0</v>
      </c>
      <c r="G25" s="3"/>
    </row>
    <row r="26" spans="1:7" ht="26.25" customHeight="1" x14ac:dyDescent="0.25">
      <c r="A26" s="16"/>
      <c r="C26" s="2"/>
      <c r="E26" s="3"/>
      <c r="F26" s="18"/>
      <c r="G26" s="3"/>
    </row>
    <row r="27" spans="1:7" ht="26.25" customHeight="1" x14ac:dyDescent="0.25">
      <c r="A27" s="29"/>
      <c r="B27" s="93" t="s">
        <v>67</v>
      </c>
      <c r="C27" s="206" t="s">
        <v>44</v>
      </c>
      <c r="D27" s="207"/>
      <c r="E27" s="208"/>
      <c r="F27" s="209"/>
      <c r="G27" s="3"/>
    </row>
    <row r="28" spans="1:7" ht="26.25" customHeight="1" x14ac:dyDescent="0.25">
      <c r="A28" s="29"/>
      <c r="B28" s="93" t="s">
        <v>4</v>
      </c>
      <c r="C28" s="105" t="s">
        <v>46</v>
      </c>
      <c r="D28" s="94"/>
      <c r="E28" s="99">
        <f>F28+F29</f>
        <v>0</v>
      </c>
      <c r="F28" s="100"/>
      <c r="G28" s="3"/>
    </row>
    <row r="29" spans="1:7" ht="26.25" customHeight="1" x14ac:dyDescent="0.25">
      <c r="A29" s="29"/>
      <c r="B29" s="93" t="s">
        <v>5</v>
      </c>
      <c r="C29" s="106" t="s">
        <v>45</v>
      </c>
      <c r="D29" s="107"/>
      <c r="E29" s="99">
        <f>'A&amp;Sh'!E32</f>
        <v>1439.739999999998</v>
      </c>
      <c r="F29" s="100">
        <f>'A&amp;Sh'!F32</f>
        <v>0</v>
      </c>
      <c r="G29" s="3"/>
    </row>
    <row r="30" spans="1:7" ht="26.25" customHeight="1" thickBot="1" x14ac:dyDescent="0.3">
      <c r="A30" s="57"/>
      <c r="B30" s="101"/>
      <c r="C30" s="58" t="s">
        <v>268</v>
      </c>
      <c r="D30" s="102"/>
      <c r="E30" s="60">
        <f>E29+E28</f>
        <v>1439.739999999998</v>
      </c>
      <c r="F30" s="61">
        <f>F29+F28</f>
        <v>0</v>
      </c>
      <c r="G30" s="3"/>
    </row>
    <row r="31" spans="1:7" ht="20.25" customHeight="1" x14ac:dyDescent="0.25">
      <c r="A31" s="16"/>
      <c r="B31" s="87"/>
      <c r="C31" s="56"/>
      <c r="D31" s="88"/>
      <c r="E31" s="103"/>
      <c r="F31" s="104"/>
      <c r="G31" s="3"/>
    </row>
    <row r="32" spans="1:7" ht="15" customHeight="1" x14ac:dyDescent="0.25">
      <c r="A32" s="16"/>
      <c r="B32" s="87"/>
      <c r="C32" s="87"/>
      <c r="D32" s="88"/>
      <c r="E32" s="103"/>
      <c r="F32" s="104"/>
      <c r="G32" s="3"/>
    </row>
    <row r="33" spans="1:7" ht="26.25" customHeight="1" x14ac:dyDescent="0.25">
      <c r="A33" s="16"/>
      <c r="B33" s="87" t="s">
        <v>68</v>
      </c>
      <c r="C33" s="56" t="s">
        <v>47</v>
      </c>
      <c r="D33" s="88"/>
      <c r="E33" s="103"/>
      <c r="F33" s="104"/>
      <c r="G33" s="3"/>
    </row>
    <row r="34" spans="1:7" ht="26.25" customHeight="1" x14ac:dyDescent="0.25">
      <c r="A34" s="16"/>
      <c r="B34" s="87" t="s">
        <v>69</v>
      </c>
      <c r="C34" s="56" t="s">
        <v>50</v>
      </c>
      <c r="D34" s="88"/>
      <c r="E34" s="103"/>
      <c r="F34" s="104"/>
      <c r="G34" s="3"/>
    </row>
    <row r="35" spans="1:7" ht="26.25" customHeight="1" x14ac:dyDescent="0.25">
      <c r="A35" s="29"/>
      <c r="B35" s="93" t="s">
        <v>71</v>
      </c>
      <c r="C35" s="93" t="s">
        <v>48</v>
      </c>
      <c r="D35" s="94"/>
      <c r="E35" s="99"/>
      <c r="F35" s="100"/>
      <c r="G35" s="3"/>
    </row>
    <row r="36" spans="1:7" ht="26.25" customHeight="1" x14ac:dyDescent="0.25">
      <c r="A36" s="16"/>
      <c r="B36" s="87" t="s">
        <v>72</v>
      </c>
      <c r="C36" s="87" t="s">
        <v>210</v>
      </c>
      <c r="D36" s="88"/>
      <c r="E36" s="97">
        <f>'Toka, objektet dhe pajisjet'!F19</f>
        <v>0</v>
      </c>
      <c r="F36" s="98">
        <f>'Toka, objektet dhe pajisjet'!B19-'Toka, objektet dhe pajisjet'!D19</f>
        <v>0</v>
      </c>
      <c r="G36" s="3"/>
    </row>
    <row r="37" spans="1:7" ht="26.25" customHeight="1" thickBot="1" x14ac:dyDescent="0.3">
      <c r="A37" s="57"/>
      <c r="B37" s="101"/>
      <c r="C37" s="47" t="s">
        <v>52</v>
      </c>
      <c r="D37" s="102"/>
      <c r="E37" s="60">
        <f>E36+E35</f>
        <v>0</v>
      </c>
      <c r="F37" s="61">
        <f>F36+F35</f>
        <v>0</v>
      </c>
      <c r="G37" s="3"/>
    </row>
    <row r="38" spans="1:7" ht="26.25" customHeight="1" x14ac:dyDescent="0.25">
      <c r="A38" s="16"/>
      <c r="B38" s="80" t="s">
        <v>70</v>
      </c>
      <c r="C38" s="11" t="s">
        <v>51</v>
      </c>
      <c r="D38" s="204"/>
      <c r="E38" s="205"/>
      <c r="F38" s="104"/>
      <c r="G38" s="3"/>
    </row>
    <row r="39" spans="1:7" ht="26.25" customHeight="1" x14ac:dyDescent="0.25">
      <c r="A39" s="29"/>
      <c r="B39" s="93" t="s">
        <v>73</v>
      </c>
      <c r="C39" s="79" t="s">
        <v>209</v>
      </c>
      <c r="D39" s="94">
        <v>8</v>
      </c>
      <c r="E39" s="99">
        <f>'Shenimet tjera'!C38</f>
        <v>0</v>
      </c>
      <c r="F39" s="100">
        <f>'Shenimet tjera'!D38</f>
        <v>0</v>
      </c>
      <c r="G39" s="3"/>
    </row>
    <row r="40" spans="1:7" ht="26.25" customHeight="1" x14ac:dyDescent="0.25">
      <c r="A40" s="29"/>
      <c r="B40" s="93" t="s">
        <v>74</v>
      </c>
      <c r="C40" s="93" t="s">
        <v>48</v>
      </c>
      <c r="D40" s="94"/>
      <c r="E40" s="99"/>
      <c r="F40" s="100"/>
      <c r="G40" s="3"/>
    </row>
    <row r="41" spans="1:7" ht="26.25" customHeight="1" x14ac:dyDescent="0.25">
      <c r="A41" s="16"/>
      <c r="B41" s="87" t="s">
        <v>75</v>
      </c>
      <c r="C41" s="87" t="s">
        <v>49</v>
      </c>
      <c r="D41" s="88">
        <v>9</v>
      </c>
      <c r="E41" s="97">
        <f>'Shenimet tjera'!C49</f>
        <v>0</v>
      </c>
      <c r="F41" s="98">
        <f>'Shenimet tjera'!D49</f>
        <v>0</v>
      </c>
      <c r="G41" s="3"/>
    </row>
    <row r="42" spans="1:7" ht="26.25" customHeight="1" thickBot="1" x14ac:dyDescent="0.3">
      <c r="A42" s="57"/>
      <c r="B42" s="101"/>
      <c r="C42" s="58" t="s">
        <v>53</v>
      </c>
      <c r="D42" s="102"/>
      <c r="E42" s="60">
        <f>E41+E40+E39</f>
        <v>0</v>
      </c>
      <c r="F42" s="61">
        <f>F41+F40+F39</f>
        <v>0</v>
      </c>
      <c r="G42" s="3"/>
    </row>
    <row r="43" spans="1:7" ht="26.25" customHeight="1" x14ac:dyDescent="0.25">
      <c r="A43" s="16"/>
      <c r="B43" s="80"/>
      <c r="C43" s="11"/>
      <c r="D43" s="204"/>
      <c r="E43" s="205"/>
      <c r="F43" s="104"/>
      <c r="G43" s="3"/>
    </row>
    <row r="44" spans="1:7" ht="26.25" customHeight="1" thickBot="1" x14ac:dyDescent="0.3">
      <c r="A44" s="57"/>
      <c r="B44" s="101"/>
      <c r="C44" s="58" t="s">
        <v>171</v>
      </c>
      <c r="D44" s="102"/>
      <c r="E44" s="60">
        <f>E42+E37</f>
        <v>0</v>
      </c>
      <c r="F44" s="61">
        <f>F42+F37</f>
        <v>0</v>
      </c>
      <c r="G44" s="3"/>
    </row>
    <row r="45" spans="1:7" ht="26.25" customHeight="1" thickBot="1" x14ac:dyDescent="0.3">
      <c r="A45" s="16"/>
      <c r="C45" s="11"/>
      <c r="E45" s="3"/>
      <c r="F45" s="18"/>
      <c r="G45" s="3"/>
    </row>
    <row r="46" spans="1:7" ht="26.25" customHeight="1" thickBot="1" x14ac:dyDescent="0.35">
      <c r="A46" s="62"/>
      <c r="B46" s="66"/>
      <c r="C46" s="68" t="s">
        <v>97</v>
      </c>
      <c r="D46" s="67"/>
      <c r="E46" s="202">
        <f>E44+E30</f>
        <v>1439.739999999998</v>
      </c>
      <c r="F46" s="203">
        <f>F44+F30</f>
        <v>0</v>
      </c>
    </row>
    <row r="47" spans="1:7" x14ac:dyDescent="0.25">
      <c r="C47" s="2"/>
    </row>
    <row r="48" spans="1:7" x14ac:dyDescent="0.25">
      <c r="C48" s="2"/>
    </row>
    <row r="55" spans="3:3" x14ac:dyDescent="0.25">
      <c r="C55" s="2"/>
    </row>
    <row r="60" spans="3:3" x14ac:dyDescent="0.25">
      <c r="C60" s="2"/>
    </row>
  </sheetData>
  <sheetProtection selectLockedCells="1"/>
  <phoneticPr fontId="0" type="noConversion"/>
  <printOptions horizontalCentered="1" verticalCentered="1"/>
  <pageMargins left="0.45" right="0.45" top="0.75" bottom="0.75" header="0.3" footer="0.3"/>
  <pageSetup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2:H58"/>
  <sheetViews>
    <sheetView showGridLines="0" workbookViewId="0">
      <selection activeCell="B30" sqref="B30"/>
    </sheetView>
  </sheetViews>
  <sheetFormatPr defaultRowHeight="15" x14ac:dyDescent="0.25"/>
  <cols>
    <col min="1" max="1" width="4" style="1" customWidth="1"/>
    <col min="2" max="2" width="47.5703125" style="1" bestFit="1" customWidth="1"/>
    <col min="3" max="3" width="101.85546875" style="1" bestFit="1" customWidth="1"/>
    <col min="4" max="16384" width="9.140625" style="1"/>
  </cols>
  <sheetData>
    <row r="2" spans="2:8" ht="27" x14ac:dyDescent="0.35">
      <c r="B2" s="240" t="s">
        <v>235</v>
      </c>
      <c r="C2" s="240"/>
      <c r="D2" s="240"/>
      <c r="E2" s="240"/>
      <c r="F2" s="240"/>
      <c r="G2" s="240"/>
      <c r="H2" s="240"/>
    </row>
    <row r="3" spans="2:8" ht="22.5" x14ac:dyDescent="0.3">
      <c r="B3" s="4" t="s">
        <v>43</v>
      </c>
      <c r="C3" s="192" t="s">
        <v>193</v>
      </c>
      <c r="D3" s="190"/>
      <c r="E3" s="190"/>
      <c r="F3" s="190"/>
      <c r="G3" s="190"/>
      <c r="H3" s="190"/>
    </row>
    <row r="4" spans="2:8" ht="18.75" x14ac:dyDescent="0.3">
      <c r="B4" s="190"/>
      <c r="C4" s="192"/>
      <c r="D4" s="190"/>
      <c r="E4" s="190"/>
      <c r="F4" s="190"/>
      <c r="G4" s="190"/>
      <c r="H4" s="190"/>
    </row>
    <row r="5" spans="2:8" ht="18.75" x14ac:dyDescent="0.3">
      <c r="B5" s="5"/>
      <c r="C5" s="193"/>
      <c r="D5" s="190"/>
      <c r="E5" s="190"/>
      <c r="F5" s="190"/>
      <c r="G5" s="190"/>
      <c r="H5" s="190"/>
    </row>
    <row r="6" spans="2:8" ht="18.75" x14ac:dyDescent="0.3">
      <c r="B6" s="5" t="s">
        <v>76</v>
      </c>
      <c r="C6" s="193"/>
      <c r="D6" s="190"/>
      <c r="E6" s="190"/>
      <c r="F6" s="190"/>
      <c r="G6" s="190"/>
      <c r="H6" s="190"/>
    </row>
    <row r="7" spans="2:8" ht="18.75" x14ac:dyDescent="0.3">
      <c r="B7" s="5" t="s">
        <v>58</v>
      </c>
      <c r="C7" s="193" t="s">
        <v>194</v>
      </c>
      <c r="D7" s="190"/>
      <c r="E7" s="190"/>
      <c r="F7" s="190"/>
      <c r="G7" s="190"/>
      <c r="H7" s="190"/>
    </row>
    <row r="8" spans="2:8" ht="18.75" x14ac:dyDescent="0.3">
      <c r="B8" s="192" t="s">
        <v>54</v>
      </c>
      <c r="C8" s="193" t="s">
        <v>195</v>
      </c>
      <c r="D8" s="190"/>
      <c r="E8" s="190"/>
      <c r="F8" s="190"/>
      <c r="G8" s="190"/>
      <c r="H8" s="190"/>
    </row>
    <row r="9" spans="2:8" ht="18.75" x14ac:dyDescent="0.3">
      <c r="B9" s="192" t="s">
        <v>63</v>
      </c>
      <c r="C9" s="193" t="s">
        <v>196</v>
      </c>
      <c r="D9" s="190"/>
      <c r="E9" s="190"/>
      <c r="F9" s="190"/>
      <c r="G9" s="190"/>
      <c r="H9" s="190"/>
    </row>
    <row r="10" spans="2:8" ht="18.75" x14ac:dyDescent="0.3">
      <c r="B10" s="192" t="s">
        <v>62</v>
      </c>
      <c r="C10" s="193" t="s">
        <v>197</v>
      </c>
      <c r="D10" s="190"/>
      <c r="E10" s="190"/>
      <c r="F10" s="190"/>
      <c r="G10" s="190"/>
      <c r="H10" s="190"/>
    </row>
    <row r="11" spans="2:8" ht="18.75" x14ac:dyDescent="0.3">
      <c r="B11" s="192"/>
      <c r="C11" s="193"/>
      <c r="D11" s="190"/>
      <c r="E11" s="190"/>
      <c r="F11" s="190"/>
      <c r="G11" s="190"/>
      <c r="H11" s="190"/>
    </row>
    <row r="12" spans="2:8" ht="18.75" x14ac:dyDescent="0.3">
      <c r="B12" s="5" t="s">
        <v>232</v>
      </c>
      <c r="C12" s="193"/>
      <c r="D12" s="190"/>
      <c r="E12" s="190"/>
      <c r="F12" s="190"/>
      <c r="G12" s="190"/>
      <c r="H12" s="190"/>
    </row>
    <row r="13" spans="2:8" ht="18.75" x14ac:dyDescent="0.3">
      <c r="B13" s="192"/>
      <c r="C13" s="193"/>
      <c r="D13" s="190"/>
      <c r="E13" s="190"/>
      <c r="F13" s="190"/>
      <c r="G13" s="190"/>
      <c r="H13" s="190"/>
    </row>
    <row r="14" spans="2:8" ht="18.75" x14ac:dyDescent="0.3">
      <c r="B14" s="5" t="s">
        <v>57</v>
      </c>
      <c r="C14" s="193" t="s">
        <v>198</v>
      </c>
      <c r="D14" s="190"/>
      <c r="E14" s="190"/>
      <c r="F14" s="190"/>
      <c r="G14" s="190"/>
      <c r="H14" s="190"/>
    </row>
    <row r="15" spans="2:8" ht="18.75" x14ac:dyDescent="0.3">
      <c r="B15" s="192" t="s">
        <v>59</v>
      </c>
      <c r="C15" s="193" t="s">
        <v>199</v>
      </c>
      <c r="D15" s="190"/>
      <c r="E15" s="190"/>
      <c r="F15" s="190"/>
      <c r="G15" s="190"/>
      <c r="H15" s="190"/>
    </row>
    <row r="16" spans="2:8" ht="18.75" x14ac:dyDescent="0.3">
      <c r="B16" s="192" t="s">
        <v>55</v>
      </c>
      <c r="C16" s="193" t="s">
        <v>200</v>
      </c>
      <c r="D16" s="190"/>
      <c r="E16" s="190"/>
      <c r="F16" s="190"/>
      <c r="G16" s="190"/>
      <c r="H16" s="190"/>
    </row>
    <row r="17" spans="2:8" ht="18.75" x14ac:dyDescent="0.3">
      <c r="B17" s="192" t="s">
        <v>60</v>
      </c>
      <c r="C17" s="193" t="s">
        <v>135</v>
      </c>
      <c r="D17" s="190"/>
      <c r="E17" s="190"/>
      <c r="F17" s="190"/>
      <c r="G17" s="190"/>
      <c r="H17" s="190"/>
    </row>
    <row r="18" spans="2:8" ht="18.75" x14ac:dyDescent="0.3">
      <c r="B18" s="192" t="s">
        <v>56</v>
      </c>
      <c r="C18" s="193" t="s">
        <v>201</v>
      </c>
      <c r="D18" s="190"/>
      <c r="E18" s="190"/>
      <c r="F18" s="190"/>
      <c r="G18" s="190"/>
      <c r="H18" s="190"/>
    </row>
    <row r="19" spans="2:8" ht="18.75" x14ac:dyDescent="0.3">
      <c r="B19" s="192"/>
      <c r="C19" s="193"/>
      <c r="D19" s="190"/>
      <c r="E19" s="190"/>
      <c r="F19" s="190"/>
      <c r="G19" s="190"/>
      <c r="H19" s="190"/>
    </row>
    <row r="20" spans="2:8" ht="18.75" x14ac:dyDescent="0.3">
      <c r="B20" s="5" t="s">
        <v>233</v>
      </c>
      <c r="C20" s="193"/>
      <c r="D20" s="190"/>
      <c r="E20" s="190"/>
      <c r="F20" s="190"/>
      <c r="G20" s="190"/>
      <c r="H20" s="190"/>
    </row>
    <row r="21" spans="2:8" ht="18.75" x14ac:dyDescent="0.3">
      <c r="B21" s="192"/>
      <c r="C21" s="193"/>
      <c r="D21" s="190"/>
      <c r="E21" s="190"/>
      <c r="F21" s="190"/>
      <c r="G21" s="190"/>
      <c r="H21" s="190"/>
    </row>
    <row r="22" spans="2:8" ht="18.75" x14ac:dyDescent="0.3">
      <c r="B22" s="5" t="s">
        <v>269</v>
      </c>
      <c r="C22" s="193"/>
      <c r="D22" s="190"/>
      <c r="E22" s="190"/>
      <c r="F22" s="190"/>
      <c r="G22" s="190"/>
      <c r="H22" s="190"/>
    </row>
    <row r="23" spans="2:8" ht="18.75" x14ac:dyDescent="0.3">
      <c r="B23" s="5"/>
      <c r="C23" s="193"/>
      <c r="D23" s="190"/>
      <c r="E23" s="190"/>
      <c r="F23" s="190"/>
      <c r="G23" s="190"/>
      <c r="H23" s="190"/>
    </row>
    <row r="24" spans="2:8" ht="18.75" x14ac:dyDescent="0.3">
      <c r="B24" s="5" t="s">
        <v>44</v>
      </c>
      <c r="C24" s="193"/>
      <c r="D24" s="190"/>
      <c r="E24" s="190"/>
      <c r="F24" s="190"/>
      <c r="G24" s="190"/>
      <c r="H24" s="190"/>
    </row>
    <row r="25" spans="2:8" ht="18.75" x14ac:dyDescent="0.3">
      <c r="B25" s="195" t="s">
        <v>46</v>
      </c>
      <c r="C25" s="193" t="s">
        <v>202</v>
      </c>
      <c r="D25" s="190"/>
      <c r="E25" s="190"/>
      <c r="F25" s="190"/>
      <c r="G25" s="190"/>
      <c r="H25" s="190"/>
    </row>
    <row r="26" spans="2:8" ht="38.25" customHeight="1" x14ac:dyDescent="0.25">
      <c r="B26" s="200" t="s">
        <v>45</v>
      </c>
      <c r="C26" s="201" t="s">
        <v>203</v>
      </c>
      <c r="D26" s="190"/>
      <c r="E26" s="190"/>
      <c r="F26" s="190"/>
      <c r="G26" s="190"/>
      <c r="H26" s="190"/>
    </row>
    <row r="27" spans="2:8" ht="18.75" x14ac:dyDescent="0.3">
      <c r="B27" s="5"/>
      <c r="C27" s="193"/>
      <c r="D27" s="190"/>
      <c r="E27" s="190"/>
      <c r="F27" s="190"/>
      <c r="G27" s="190"/>
      <c r="H27" s="190"/>
    </row>
    <row r="28" spans="2:8" ht="18.75" x14ac:dyDescent="0.3">
      <c r="B28" s="5" t="s">
        <v>268</v>
      </c>
      <c r="C28" s="193"/>
      <c r="D28" s="190"/>
      <c r="E28" s="190"/>
      <c r="F28" s="190"/>
      <c r="G28" s="190"/>
      <c r="H28" s="190"/>
    </row>
    <row r="29" spans="2:8" ht="18.75" x14ac:dyDescent="0.3">
      <c r="B29" s="5"/>
      <c r="C29" s="193"/>
      <c r="D29" s="190"/>
      <c r="E29" s="190"/>
      <c r="F29" s="190"/>
      <c r="G29" s="190"/>
      <c r="H29" s="190"/>
    </row>
    <row r="30" spans="2:8" ht="18.75" x14ac:dyDescent="0.3">
      <c r="B30" s="192"/>
      <c r="C30" s="193"/>
      <c r="D30" s="190"/>
      <c r="E30" s="190"/>
      <c r="F30" s="190"/>
      <c r="G30" s="190"/>
      <c r="H30" s="190"/>
    </row>
    <row r="31" spans="2:8" ht="18.75" x14ac:dyDescent="0.3">
      <c r="B31" s="5" t="s">
        <v>47</v>
      </c>
      <c r="C31" s="193"/>
      <c r="D31" s="190"/>
      <c r="E31" s="190"/>
      <c r="F31" s="190"/>
      <c r="G31" s="190"/>
      <c r="H31" s="190"/>
    </row>
    <row r="32" spans="2:8" ht="18.75" x14ac:dyDescent="0.3">
      <c r="B32" s="5" t="s">
        <v>50</v>
      </c>
      <c r="C32" s="193"/>
      <c r="D32" s="190"/>
      <c r="E32" s="190"/>
      <c r="F32" s="190"/>
      <c r="G32" s="190"/>
      <c r="H32" s="190"/>
    </row>
    <row r="33" spans="2:8" ht="37.5" x14ac:dyDescent="0.25">
      <c r="B33" s="198" t="s">
        <v>48</v>
      </c>
      <c r="C33" s="199" t="s">
        <v>204</v>
      </c>
      <c r="D33" s="190"/>
      <c r="E33" s="190"/>
      <c r="F33" s="190"/>
      <c r="G33" s="190"/>
      <c r="H33" s="190"/>
    </row>
    <row r="34" spans="2:8" ht="37.5" x14ac:dyDescent="0.3">
      <c r="B34" s="197" t="s">
        <v>137</v>
      </c>
      <c r="C34" s="194" t="s">
        <v>205</v>
      </c>
      <c r="D34" s="190"/>
      <c r="E34" s="190"/>
      <c r="F34" s="190"/>
      <c r="G34" s="190"/>
      <c r="H34" s="190"/>
    </row>
    <row r="35" spans="2:8" ht="18.75" x14ac:dyDescent="0.3">
      <c r="B35" s="5" t="s">
        <v>52</v>
      </c>
      <c r="C35" s="193"/>
      <c r="D35" s="190"/>
      <c r="E35" s="190"/>
      <c r="F35" s="190"/>
      <c r="G35" s="190"/>
      <c r="H35" s="190"/>
    </row>
    <row r="36" spans="2:8" ht="18.75" x14ac:dyDescent="0.3">
      <c r="B36" s="5" t="s">
        <v>51</v>
      </c>
      <c r="C36" s="193"/>
      <c r="D36" s="190"/>
      <c r="E36" s="190"/>
      <c r="F36" s="190"/>
      <c r="G36" s="190"/>
      <c r="H36" s="190"/>
    </row>
    <row r="37" spans="2:8" ht="18.75" x14ac:dyDescent="0.3">
      <c r="B37" s="192" t="s">
        <v>209</v>
      </c>
      <c r="C37" s="193" t="s">
        <v>206</v>
      </c>
      <c r="D37" s="190"/>
      <c r="E37" s="190"/>
      <c r="F37" s="190"/>
      <c r="G37" s="190"/>
      <c r="H37" s="190"/>
    </row>
    <row r="38" spans="2:8" ht="39.75" customHeight="1" x14ac:dyDescent="0.25">
      <c r="B38" s="197" t="s">
        <v>48</v>
      </c>
      <c r="C38" s="241" t="s">
        <v>136</v>
      </c>
      <c r="D38" s="241"/>
      <c r="E38" s="241"/>
      <c r="F38" s="241"/>
      <c r="G38" s="241"/>
      <c r="H38" s="241"/>
    </row>
    <row r="39" spans="2:8" ht="18.75" x14ac:dyDescent="0.3">
      <c r="B39" s="192" t="s">
        <v>49</v>
      </c>
      <c r="C39" s="193" t="s">
        <v>207</v>
      </c>
      <c r="D39" s="190"/>
      <c r="E39" s="190"/>
      <c r="F39" s="190"/>
      <c r="G39" s="190"/>
      <c r="H39" s="190"/>
    </row>
    <row r="40" spans="2:8" ht="18.75" x14ac:dyDescent="0.3">
      <c r="B40" s="5" t="s">
        <v>53</v>
      </c>
      <c r="C40" s="193"/>
      <c r="D40" s="190"/>
      <c r="E40" s="190"/>
      <c r="F40" s="190"/>
      <c r="G40" s="190"/>
      <c r="H40" s="190"/>
    </row>
    <row r="41" spans="2:8" ht="18.75" x14ac:dyDescent="0.3">
      <c r="B41" s="5"/>
      <c r="C41" s="193"/>
      <c r="D41" s="190"/>
      <c r="E41" s="190"/>
      <c r="F41" s="190"/>
      <c r="G41" s="190"/>
      <c r="H41" s="190"/>
    </row>
    <row r="42" spans="2:8" ht="18.75" x14ac:dyDescent="0.3">
      <c r="B42" s="5" t="s">
        <v>171</v>
      </c>
      <c r="C42" s="193"/>
      <c r="D42" s="190"/>
      <c r="E42" s="190"/>
      <c r="F42" s="190"/>
      <c r="G42" s="190"/>
      <c r="H42" s="190"/>
    </row>
    <row r="43" spans="2:8" ht="18.75" x14ac:dyDescent="0.3">
      <c r="B43" s="5"/>
      <c r="C43" s="193"/>
      <c r="D43" s="190"/>
      <c r="E43" s="190"/>
      <c r="F43" s="190"/>
      <c r="G43" s="190"/>
      <c r="H43" s="190"/>
    </row>
    <row r="44" spans="2:8" ht="18.75" x14ac:dyDescent="0.3">
      <c r="B44" s="5" t="s">
        <v>173</v>
      </c>
      <c r="C44" s="192" t="s">
        <v>208</v>
      </c>
      <c r="D44" s="190"/>
      <c r="E44" s="190"/>
      <c r="F44" s="190"/>
      <c r="G44" s="190"/>
      <c r="H44" s="190"/>
    </row>
    <row r="45" spans="2:8" x14ac:dyDescent="0.25">
      <c r="B45" s="2"/>
    </row>
    <row r="46" spans="2:8" x14ac:dyDescent="0.25">
      <c r="B46" s="2"/>
    </row>
    <row r="53" spans="2:2" x14ac:dyDescent="0.25">
      <c r="B53" s="2"/>
    </row>
    <row r="58" spans="2:2" x14ac:dyDescent="0.25">
      <c r="B58" s="2"/>
    </row>
  </sheetData>
  <sheetProtection selectLockedCells="1" selectUnlockedCells="1"/>
  <mergeCells count="2">
    <mergeCell ref="B2:H2"/>
    <mergeCell ref="C38:H38"/>
  </mergeCells>
  <phoneticPr fontId="0" type="noConversion"/>
  <printOptions horizontalCentered="1" verticalCentered="1"/>
  <pageMargins left="0.7" right="0.7" top="0.75" bottom="0.75" header="0.3" footer="0.3"/>
  <pageSetup scale="54"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7:G32"/>
  <sheetViews>
    <sheetView showGridLines="0" topLeftCell="A19" workbookViewId="0">
      <selection activeCell="F30" sqref="F30"/>
    </sheetView>
  </sheetViews>
  <sheetFormatPr defaultRowHeight="15" x14ac:dyDescent="0.25"/>
  <cols>
    <col min="1" max="1" width="1.7109375" style="1" customWidth="1"/>
    <col min="2" max="2" width="9.140625" style="1"/>
    <col min="3" max="3" width="56.85546875" style="1" bestFit="1" customWidth="1"/>
    <col min="4" max="4" width="7" style="7" customWidth="1"/>
    <col min="5" max="6" width="16.7109375" style="1" customWidth="1"/>
    <col min="7" max="7" width="0.28515625" style="1" customWidth="1"/>
    <col min="8" max="8" width="0.42578125" style="1" customWidth="1"/>
    <col min="9" max="16384" width="9.140625" style="1"/>
  </cols>
  <sheetData>
    <row r="7" spans="2:7" ht="15.75" thickBot="1" x14ac:dyDescent="0.3">
      <c r="B7" s="6"/>
      <c r="C7" s="6"/>
      <c r="D7" s="55"/>
      <c r="E7" s="6"/>
      <c r="F7" s="6"/>
    </row>
    <row r="8" spans="2:7" ht="22.5" x14ac:dyDescent="0.3">
      <c r="B8" s="16"/>
      <c r="C8" s="4" t="s">
        <v>192</v>
      </c>
      <c r="D8" s="24"/>
      <c r="E8" s="1" t="s">
        <v>257</v>
      </c>
      <c r="F8" s="81"/>
    </row>
    <row r="9" spans="2:7" ht="23.25" thickBot="1" x14ac:dyDescent="0.35">
      <c r="B9" s="20"/>
      <c r="C9" s="78" t="s">
        <v>277</v>
      </c>
      <c r="D9" s="55"/>
      <c r="E9" s="6"/>
      <c r="F9" s="19"/>
    </row>
    <row r="10" spans="2:7" ht="15.75" x14ac:dyDescent="0.25">
      <c r="B10" s="108"/>
      <c r="C10" s="109"/>
      <c r="D10" s="110"/>
      <c r="E10" s="242" t="s">
        <v>170</v>
      </c>
      <c r="F10" s="243"/>
    </row>
    <row r="11" spans="2:7" ht="16.5" thickBot="1" x14ac:dyDescent="0.3">
      <c r="B11" s="111"/>
      <c r="C11" s="82"/>
      <c r="D11" s="55" t="s">
        <v>162</v>
      </c>
      <c r="E11" s="112">
        <v>2022</v>
      </c>
      <c r="F11" s="113">
        <v>2021</v>
      </c>
    </row>
    <row r="12" spans="2:7" ht="24" customHeight="1" x14ac:dyDescent="0.25">
      <c r="B12" s="114" t="s">
        <v>83</v>
      </c>
      <c r="C12" s="115" t="s">
        <v>272</v>
      </c>
      <c r="D12" s="116"/>
      <c r="E12" s="117"/>
      <c r="F12" s="104"/>
      <c r="G12" s="3"/>
    </row>
    <row r="13" spans="2:7" ht="24" customHeight="1" x14ac:dyDescent="0.25">
      <c r="B13" s="118" t="s">
        <v>84</v>
      </c>
      <c r="C13" s="93" t="s">
        <v>181</v>
      </c>
      <c r="D13" s="94"/>
      <c r="E13" s="119">
        <v>38415.449999999997</v>
      </c>
      <c r="F13" s="100">
        <v>28124.17</v>
      </c>
      <c r="G13" s="3"/>
    </row>
    <row r="14" spans="2:7" ht="24" customHeight="1" x14ac:dyDescent="0.25">
      <c r="B14" s="118" t="s">
        <v>85</v>
      </c>
      <c r="C14" s="93" t="s">
        <v>238</v>
      </c>
      <c r="D14" s="94"/>
      <c r="E14" s="119"/>
      <c r="F14" s="100"/>
      <c r="G14" s="3"/>
    </row>
    <row r="15" spans="2:7" ht="24" customHeight="1" x14ac:dyDescent="0.25">
      <c r="B15" s="120" t="s">
        <v>86</v>
      </c>
      <c r="C15" s="87" t="s">
        <v>6</v>
      </c>
      <c r="D15" s="88">
        <v>3</v>
      </c>
      <c r="E15" s="121">
        <f>'Donacionet ne te holla'!E27</f>
        <v>0</v>
      </c>
      <c r="F15" s="98"/>
      <c r="G15" s="3"/>
    </row>
    <row r="16" spans="2:7" ht="24" customHeight="1" x14ac:dyDescent="0.25">
      <c r="B16" s="118" t="s">
        <v>87</v>
      </c>
      <c r="C16" s="93" t="s">
        <v>41</v>
      </c>
      <c r="D16" s="94">
        <v>4</v>
      </c>
      <c r="E16" s="119"/>
      <c r="F16" s="100"/>
      <c r="G16" s="3"/>
    </row>
    <row r="17" spans="2:7" ht="24" customHeight="1" x14ac:dyDescent="0.25">
      <c r="B17" s="120" t="s">
        <v>88</v>
      </c>
      <c r="C17" s="87" t="s">
        <v>161</v>
      </c>
      <c r="D17" s="88"/>
      <c r="E17" s="121"/>
      <c r="F17" s="98"/>
      <c r="G17" s="3"/>
    </row>
    <row r="18" spans="2:7" ht="24" customHeight="1" x14ac:dyDescent="0.25">
      <c r="B18" s="118" t="s">
        <v>134</v>
      </c>
      <c r="C18" s="93" t="s">
        <v>138</v>
      </c>
      <c r="D18" s="94">
        <v>5</v>
      </c>
      <c r="E18" s="119">
        <f>'Toka, objektet dhe pajisjet'!E19</f>
        <v>0</v>
      </c>
      <c r="F18" s="100"/>
      <c r="G18" s="3"/>
    </row>
    <row r="19" spans="2:7" ht="24" customHeight="1" x14ac:dyDescent="0.25">
      <c r="B19" s="118" t="s">
        <v>155</v>
      </c>
      <c r="C19" s="93" t="s">
        <v>7</v>
      </c>
      <c r="D19" s="94"/>
      <c r="E19" s="119"/>
      <c r="F19" s="100"/>
      <c r="G19" s="3"/>
    </row>
    <row r="20" spans="2:7" ht="24" customHeight="1" thickBot="1" x14ac:dyDescent="0.3">
      <c r="B20" s="122"/>
      <c r="C20" s="58" t="s">
        <v>239</v>
      </c>
      <c r="D20" s="59"/>
      <c r="E20" s="60">
        <f>E19+E18+E17+E16+E15+E14+E13</f>
        <v>38415.449999999997</v>
      </c>
      <c r="F20" s="61">
        <f>F19+F18+F17+F16+F15+F14+F13</f>
        <v>28124.17</v>
      </c>
      <c r="G20" s="3"/>
    </row>
    <row r="21" spans="2:7" ht="24" customHeight="1" x14ac:dyDescent="0.25">
      <c r="B21" s="120"/>
      <c r="C21" s="56"/>
      <c r="D21" s="51"/>
      <c r="E21" s="65"/>
      <c r="F21" s="63"/>
      <c r="G21" s="3"/>
    </row>
    <row r="22" spans="2:7" ht="24" customHeight="1" x14ac:dyDescent="0.25">
      <c r="B22" s="120" t="s">
        <v>89</v>
      </c>
      <c r="C22" s="56" t="s">
        <v>32</v>
      </c>
      <c r="D22" s="51"/>
      <c r="E22" s="103"/>
      <c r="F22" s="104"/>
      <c r="G22" s="3"/>
    </row>
    <row r="23" spans="2:7" ht="24" customHeight="1" x14ac:dyDescent="0.25">
      <c r="B23" s="118" t="s">
        <v>90</v>
      </c>
      <c r="C23" s="93" t="str">
        <f>Shpenzimet!B12</f>
        <v>Pagat dhe kompenzimet</v>
      </c>
      <c r="D23" s="94">
        <v>2</v>
      </c>
      <c r="E23" s="99">
        <v>2621.85</v>
      </c>
      <c r="F23" s="100">
        <v>17113.37</v>
      </c>
      <c r="G23" s="3"/>
    </row>
    <row r="24" spans="2:7" ht="24" customHeight="1" x14ac:dyDescent="0.25">
      <c r="B24" s="120" t="s">
        <v>91</v>
      </c>
      <c r="C24" s="87" t="str">
        <f>Shpenzimet!B19</f>
        <v xml:space="preserve">Shpenzimet e transportit </v>
      </c>
      <c r="D24" s="88">
        <v>2</v>
      </c>
      <c r="E24" s="97">
        <v>910</v>
      </c>
      <c r="F24" s="98">
        <v>364</v>
      </c>
      <c r="G24" s="3"/>
    </row>
    <row r="25" spans="2:7" ht="24" customHeight="1" x14ac:dyDescent="0.25">
      <c r="B25" s="118" t="s">
        <v>92</v>
      </c>
      <c r="C25" s="93" t="str">
        <f>Shpenzimet!B27</f>
        <v>Reklamat, reprezentacioni dhe konferencat</v>
      </c>
      <c r="D25" s="94">
        <v>2</v>
      </c>
      <c r="E25" s="99">
        <v>18499.419999999998</v>
      </c>
      <c r="F25" s="100">
        <v>3557.82</v>
      </c>
      <c r="G25" s="3"/>
    </row>
    <row r="26" spans="2:7" ht="24" customHeight="1" x14ac:dyDescent="0.25">
      <c r="B26" s="120" t="s">
        <v>93</v>
      </c>
      <c r="C26" s="87" t="str">
        <f>Shpenzimet!B36</f>
        <v>Shpenzimet e fushatës</v>
      </c>
      <c r="D26" s="88">
        <v>2</v>
      </c>
      <c r="E26" s="97"/>
      <c r="F26" s="98">
        <v>3332.72</v>
      </c>
      <c r="G26" s="3"/>
    </row>
    <row r="27" spans="2:7" ht="24" customHeight="1" x14ac:dyDescent="0.25">
      <c r="B27" s="118" t="s">
        <v>94</v>
      </c>
      <c r="C27" s="93" t="str">
        <f>Shpenzimet!B40</f>
        <v>Blerja e mallrave</v>
      </c>
      <c r="D27" s="94">
        <v>2</v>
      </c>
      <c r="E27" s="99">
        <v>3070</v>
      </c>
      <c r="F27" s="100">
        <v>2426.8200000000002</v>
      </c>
      <c r="G27" s="3"/>
    </row>
    <row r="28" spans="2:7" ht="24" customHeight="1" x14ac:dyDescent="0.25">
      <c r="B28" s="120" t="s">
        <v>95</v>
      </c>
      <c r="C28" s="87" t="str">
        <f>Shpenzimet!B45</f>
        <v>Shpenzimet e përgjithshme</v>
      </c>
      <c r="D28" s="88">
        <v>2</v>
      </c>
      <c r="E28" s="97">
        <v>2775</v>
      </c>
      <c r="F28" s="98">
        <v>1149.44</v>
      </c>
      <c r="G28" s="3"/>
    </row>
    <row r="29" spans="2:7" ht="24" customHeight="1" x14ac:dyDescent="0.25">
      <c r="B29" s="118" t="s">
        <v>96</v>
      </c>
      <c r="C29" s="93" t="str">
        <f>Shpenzimet!B53</f>
        <v>Shpenzimet e ndryshme</v>
      </c>
      <c r="D29" s="94">
        <v>2</v>
      </c>
      <c r="E29" s="99">
        <v>9099.44</v>
      </c>
      <c r="F29" s="100">
        <v>180</v>
      </c>
      <c r="G29" s="3"/>
    </row>
    <row r="30" spans="2:7" ht="24" customHeight="1" thickBot="1" x14ac:dyDescent="0.3">
      <c r="B30" s="123"/>
      <c r="C30" s="69" t="s">
        <v>240</v>
      </c>
      <c r="D30" s="70"/>
      <c r="E30" s="71">
        <f>E29+E28+E27+E26+E25+E24+E23</f>
        <v>36975.71</v>
      </c>
      <c r="F30" s="72">
        <f>F29+F28+F27+F26+F25+F24+F23</f>
        <v>28124.17</v>
      </c>
      <c r="G30" s="3"/>
    </row>
    <row r="31" spans="2:7" x14ac:dyDescent="0.25">
      <c r="B31" s="13"/>
      <c r="C31" s="73"/>
      <c r="D31" s="74"/>
      <c r="E31" s="76"/>
      <c r="F31" s="75"/>
    </row>
    <row r="32" spans="2:7" ht="19.5" thickBot="1" x14ac:dyDescent="0.35">
      <c r="B32" s="20"/>
      <c r="C32" s="43" t="s">
        <v>166</v>
      </c>
      <c r="D32" s="52"/>
      <c r="E32" s="77">
        <f>E20-E30</f>
        <v>1439.739999999998</v>
      </c>
      <c r="F32" s="32">
        <f>F20-F30</f>
        <v>0</v>
      </c>
    </row>
  </sheetData>
  <sheetProtection selectLockedCells="1"/>
  <mergeCells count="1">
    <mergeCell ref="E10:F10"/>
  </mergeCells>
  <phoneticPr fontId="0" type="noConversion"/>
  <printOptions horizontalCentered="1" verticalCentered="1"/>
  <pageMargins left="0.45" right="0.45" top="0.75" bottom="0.75" header="0.3" footer="0.3"/>
  <pageSetup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H28"/>
  <sheetViews>
    <sheetView showGridLines="0" workbookViewId="0">
      <selection activeCell="B8" sqref="B8"/>
    </sheetView>
  </sheetViews>
  <sheetFormatPr defaultRowHeight="15" x14ac:dyDescent="0.25"/>
  <cols>
    <col min="1" max="1" width="3.5703125" style="1" customWidth="1"/>
    <col min="2" max="2" width="55" style="1" customWidth="1"/>
    <col min="3" max="3" width="112.7109375" style="1" customWidth="1"/>
    <col min="4" max="16384" width="9.140625" style="1"/>
  </cols>
  <sheetData>
    <row r="1" spans="2:8" ht="27" x14ac:dyDescent="0.35">
      <c r="B1" s="240" t="s">
        <v>235</v>
      </c>
      <c r="C1" s="240"/>
      <c r="D1" s="240"/>
      <c r="E1" s="240"/>
      <c r="F1" s="240"/>
      <c r="G1" s="240"/>
      <c r="H1" s="240"/>
    </row>
    <row r="2" spans="2:8" ht="22.5" x14ac:dyDescent="0.3">
      <c r="B2" s="4" t="s">
        <v>192</v>
      </c>
      <c r="C2" s="192" t="s">
        <v>182</v>
      </c>
    </row>
    <row r="3" spans="2:8" ht="18.75" x14ac:dyDescent="0.3">
      <c r="C3" s="192"/>
    </row>
    <row r="4" spans="2:8" ht="18.75" x14ac:dyDescent="0.3">
      <c r="C4" s="192"/>
    </row>
    <row r="5" spans="2:8" ht="18.75" x14ac:dyDescent="0.3">
      <c r="B5" s="192"/>
      <c r="C5" s="192"/>
    </row>
    <row r="6" spans="2:8" ht="18.75" x14ac:dyDescent="0.3">
      <c r="B6" s="5" t="s">
        <v>42</v>
      </c>
      <c r="C6" s="192"/>
    </row>
    <row r="7" spans="2:8" ht="37.5" x14ac:dyDescent="0.3">
      <c r="B7" s="192" t="str">
        <f>'A&amp;Sh'!C13</f>
        <v xml:space="preserve">Të hyrat nga buxheti </v>
      </c>
      <c r="C7" s="196" t="s">
        <v>174</v>
      </c>
    </row>
    <row r="8" spans="2:8" ht="18.75" x14ac:dyDescent="0.3">
      <c r="B8" s="192" t="str">
        <f>'A&amp;Sh'!C14</f>
        <v>Të hyrat nga anëtarësia</v>
      </c>
      <c r="C8" s="192" t="s">
        <v>175</v>
      </c>
    </row>
    <row r="9" spans="2:8" ht="18.75" x14ac:dyDescent="0.3">
      <c r="B9" s="192" t="str">
        <f>'A&amp;Sh'!C15</f>
        <v>Donacionet dhe kontributet në të holla</v>
      </c>
      <c r="C9" s="192" t="s">
        <v>176</v>
      </c>
    </row>
    <row r="10" spans="2:8" ht="37.5" x14ac:dyDescent="0.3">
      <c r="B10" s="192" t="str">
        <f>'A&amp;Sh'!C16</f>
        <v>Kontributet në natyrë në mall dhe shërbime</v>
      </c>
      <c r="C10" s="195" t="s">
        <v>177</v>
      </c>
    </row>
    <row r="11" spans="2:8" ht="18.75" x14ac:dyDescent="0.3">
      <c r="B11" s="192" t="str">
        <f>'A&amp;Sh'!C17</f>
        <v>Të hyrat e fushatës</v>
      </c>
      <c r="C11" s="192" t="s">
        <v>178</v>
      </c>
    </row>
    <row r="12" spans="2:8" ht="37.5" x14ac:dyDescent="0.3">
      <c r="B12" s="192" t="s">
        <v>180</v>
      </c>
      <c r="C12" s="195" t="s">
        <v>179</v>
      </c>
    </row>
    <row r="13" spans="2:8" ht="18.75" x14ac:dyDescent="0.3">
      <c r="B13" s="192" t="str">
        <f>'A&amp;Sh'!C19</f>
        <v>Të hyrat tjera</v>
      </c>
      <c r="C13" s="193" t="s">
        <v>139</v>
      </c>
    </row>
    <row r="14" spans="2:8" ht="18.75" x14ac:dyDescent="0.3">
      <c r="B14" s="192"/>
      <c r="C14" s="192"/>
    </row>
    <row r="15" spans="2:8" ht="18.75" x14ac:dyDescent="0.3">
      <c r="B15" s="5" t="s">
        <v>239</v>
      </c>
      <c r="C15" s="192" t="s">
        <v>270</v>
      </c>
    </row>
    <row r="16" spans="2:8" ht="18.75" x14ac:dyDescent="0.3">
      <c r="B16" s="5" t="s">
        <v>32</v>
      </c>
      <c r="C16" s="192"/>
    </row>
    <row r="17" spans="2:3" ht="18.75" x14ac:dyDescent="0.3">
      <c r="B17" s="192" t="str">
        <f>Shpenzimet!B12</f>
        <v>Pagat dhe kompenzimet</v>
      </c>
      <c r="C17" s="192" t="s">
        <v>183</v>
      </c>
    </row>
    <row r="18" spans="2:3" ht="18.75" x14ac:dyDescent="0.3">
      <c r="B18" s="192" t="str">
        <f>Shpenzimet!B19</f>
        <v xml:space="preserve">Shpenzimet e transportit </v>
      </c>
      <c r="C18" s="192" t="s">
        <v>185</v>
      </c>
    </row>
    <row r="19" spans="2:3" ht="18.75" x14ac:dyDescent="0.3">
      <c r="B19" s="192" t="str">
        <f>Shpenzimet!B27</f>
        <v>Reklamat, reprezentacioni dhe konferencat</v>
      </c>
      <c r="C19" s="192" t="s">
        <v>186</v>
      </c>
    </row>
    <row r="20" spans="2:3" ht="18.75" x14ac:dyDescent="0.3">
      <c r="B20" s="192" t="str">
        <f>Shpenzimet!B36</f>
        <v>Shpenzimet e fushatës</v>
      </c>
      <c r="C20" s="192" t="s">
        <v>184</v>
      </c>
    </row>
    <row r="21" spans="2:3" ht="18.75" x14ac:dyDescent="0.3">
      <c r="B21" s="192" t="str">
        <f>Shpenzimet!B40</f>
        <v>Blerja e mallrave</v>
      </c>
      <c r="C21" s="192" t="s">
        <v>186</v>
      </c>
    </row>
    <row r="22" spans="2:3" ht="18.75" x14ac:dyDescent="0.3">
      <c r="B22" s="192" t="str">
        <f>Shpenzimet!B53</f>
        <v>Shpenzimet e ndryshme</v>
      </c>
      <c r="C22" s="192" t="s">
        <v>186</v>
      </c>
    </row>
    <row r="23" spans="2:3" ht="18.75" x14ac:dyDescent="0.3">
      <c r="B23" s="192" t="str">
        <f>Shpenzimet!B45</f>
        <v>Shpenzimet e përgjithshme</v>
      </c>
      <c r="C23" s="192" t="s">
        <v>186</v>
      </c>
    </row>
    <row r="24" spans="2:3" ht="18.75" x14ac:dyDescent="0.3">
      <c r="B24" s="192"/>
      <c r="C24" s="192"/>
    </row>
    <row r="25" spans="2:3" ht="18.75" x14ac:dyDescent="0.3">
      <c r="B25" s="5" t="s">
        <v>240</v>
      </c>
      <c r="C25" s="192" t="s">
        <v>188</v>
      </c>
    </row>
    <row r="26" spans="2:3" ht="18.75" x14ac:dyDescent="0.3">
      <c r="B26" s="5"/>
      <c r="C26" s="192"/>
    </row>
    <row r="27" spans="2:3" ht="18.75" x14ac:dyDescent="0.3">
      <c r="B27" s="5" t="s">
        <v>166</v>
      </c>
      <c r="C27" s="192" t="s">
        <v>187</v>
      </c>
    </row>
    <row r="28" spans="2:3" ht="16.5" x14ac:dyDescent="0.25">
      <c r="B28" s="190"/>
      <c r="C28" s="190"/>
    </row>
  </sheetData>
  <sheetProtection selectLockedCells="1" selectUnlockedCells="1"/>
  <mergeCells count="1">
    <mergeCell ref="B1:H1"/>
  </mergeCells>
  <phoneticPr fontId="0" type="noConversion"/>
  <printOptions horizontalCentered="1" verticalCentered="1"/>
  <pageMargins left="0.7" right="0.7" top="0.75" bottom="0.75" header="0.3" footer="0.3"/>
  <pageSetup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7:H60"/>
  <sheetViews>
    <sheetView showGridLines="0" topLeftCell="B41" workbookViewId="0">
      <selection activeCell="C56" sqref="C56"/>
    </sheetView>
  </sheetViews>
  <sheetFormatPr defaultRowHeight="15" x14ac:dyDescent="0.25"/>
  <cols>
    <col min="1" max="1" width="5.5703125" style="1" customWidth="1"/>
    <col min="2" max="2" width="55.7109375" style="1" customWidth="1"/>
    <col min="3" max="5" width="23.5703125" style="1" customWidth="1"/>
    <col min="6" max="16384" width="9.140625" style="1"/>
  </cols>
  <sheetData>
    <row r="7" spans="1:5" ht="21" customHeight="1" x14ac:dyDescent="0.3">
      <c r="B7" s="5" t="s">
        <v>98</v>
      </c>
      <c r="E7" s="80" t="s">
        <v>256</v>
      </c>
    </row>
    <row r="8" spans="1:5" ht="21" customHeight="1" x14ac:dyDescent="0.3">
      <c r="B8" s="23" t="s">
        <v>277</v>
      </c>
    </row>
    <row r="9" spans="1:5" ht="21" customHeight="1" thickBot="1" x14ac:dyDescent="0.35">
      <c r="B9" s="5"/>
    </row>
    <row r="10" spans="1:5" ht="15.75" x14ac:dyDescent="0.25">
      <c r="A10" s="13"/>
      <c r="B10" s="132"/>
      <c r="C10" s="133" t="s">
        <v>130</v>
      </c>
      <c r="D10" s="133" t="s">
        <v>131</v>
      </c>
      <c r="E10" s="134" t="s">
        <v>132</v>
      </c>
    </row>
    <row r="11" spans="1:5" ht="16.5" thickBot="1" x14ac:dyDescent="0.3">
      <c r="A11" s="45" t="s">
        <v>89</v>
      </c>
      <c r="B11" s="135" t="s">
        <v>8</v>
      </c>
      <c r="C11" s="136" t="s">
        <v>133</v>
      </c>
      <c r="D11" s="136" t="s">
        <v>133</v>
      </c>
      <c r="E11" s="137" t="s">
        <v>133</v>
      </c>
    </row>
    <row r="12" spans="1:5" ht="31.5" customHeight="1" thickBot="1" x14ac:dyDescent="0.3">
      <c r="A12" s="27" t="s">
        <v>90</v>
      </c>
      <c r="B12" s="256" t="s">
        <v>158</v>
      </c>
      <c r="C12" s="257"/>
      <c r="D12" s="257"/>
      <c r="E12" s="258"/>
    </row>
    <row r="13" spans="1:5" ht="21" customHeight="1" x14ac:dyDescent="0.25">
      <c r="A13" s="27"/>
      <c r="B13" s="138" t="s">
        <v>156</v>
      </c>
      <c r="C13" s="139">
        <v>2302.89</v>
      </c>
      <c r="D13" s="139">
        <f>C13</f>
        <v>2302.89</v>
      </c>
      <c r="E13" s="140">
        <f>C13-D13</f>
        <v>0</v>
      </c>
    </row>
    <row r="14" spans="1:5" ht="21" customHeight="1" x14ac:dyDescent="0.25">
      <c r="A14" s="16"/>
      <c r="B14" s="141" t="s">
        <v>212</v>
      </c>
      <c r="C14" s="127">
        <v>129.47999999999999</v>
      </c>
      <c r="D14" s="139">
        <f t="shared" ref="D14:D17" si="0">C14</f>
        <v>129.47999999999999</v>
      </c>
      <c r="E14" s="142">
        <f>C14-D14</f>
        <v>0</v>
      </c>
    </row>
    <row r="15" spans="1:5" ht="21" customHeight="1" x14ac:dyDescent="0.25">
      <c r="A15" s="16"/>
      <c r="B15" s="143" t="s">
        <v>213</v>
      </c>
      <c r="C15" s="130">
        <v>129.47999999999999</v>
      </c>
      <c r="D15" s="139">
        <f t="shared" si="0"/>
        <v>129.47999999999999</v>
      </c>
      <c r="E15" s="144">
        <f>C15-D15</f>
        <v>0</v>
      </c>
    </row>
    <row r="16" spans="1:5" ht="21" customHeight="1" x14ac:dyDescent="0.25">
      <c r="A16" s="27"/>
      <c r="B16" s="141" t="s">
        <v>165</v>
      </c>
      <c r="C16" s="127">
        <v>60</v>
      </c>
      <c r="D16" s="139">
        <f t="shared" si="0"/>
        <v>60</v>
      </c>
      <c r="E16" s="142">
        <f>C16-D16</f>
        <v>0</v>
      </c>
    </row>
    <row r="17" spans="1:5" ht="21" customHeight="1" x14ac:dyDescent="0.25">
      <c r="A17" s="27"/>
      <c r="B17" s="143" t="s">
        <v>157</v>
      </c>
      <c r="C17" s="130">
        <v>0</v>
      </c>
      <c r="D17" s="139">
        <f t="shared" si="0"/>
        <v>0</v>
      </c>
      <c r="E17" s="144">
        <f>C17-D17</f>
        <v>0</v>
      </c>
    </row>
    <row r="18" spans="1:5" ht="16.5" thickBot="1" x14ac:dyDescent="0.3">
      <c r="A18" s="27"/>
      <c r="B18" s="47" t="s">
        <v>9</v>
      </c>
      <c r="C18" s="48">
        <f>C17+C16+C15+C14+C13</f>
        <v>2621.85</v>
      </c>
      <c r="D18" s="48">
        <f>D17+D16+D15+D14+D13</f>
        <v>2621.85</v>
      </c>
      <c r="E18" s="49">
        <f>E17+E16+E15+E14+E13</f>
        <v>0</v>
      </c>
    </row>
    <row r="19" spans="1:5" x14ac:dyDescent="0.25">
      <c r="A19" s="27"/>
      <c r="B19" s="244" t="s">
        <v>10</v>
      </c>
      <c r="C19" s="245"/>
      <c r="D19" s="245"/>
      <c r="E19" s="246"/>
    </row>
    <row r="20" spans="1:5" ht="15.75" thickBot="1" x14ac:dyDescent="0.3">
      <c r="A20" s="27" t="s">
        <v>91</v>
      </c>
      <c r="B20" s="247"/>
      <c r="C20" s="248"/>
      <c r="D20" s="248"/>
      <c r="E20" s="249"/>
    </row>
    <row r="21" spans="1:5" ht="21" customHeight="1" x14ac:dyDescent="0.25">
      <c r="A21" s="27"/>
      <c r="B21" s="124" t="s">
        <v>211</v>
      </c>
      <c r="C21" s="125">
        <v>230</v>
      </c>
      <c r="D21" s="125">
        <f>C21</f>
        <v>230</v>
      </c>
      <c r="E21" s="126">
        <f>C21-D21</f>
        <v>0</v>
      </c>
    </row>
    <row r="22" spans="1:5" ht="21" customHeight="1" x14ac:dyDescent="0.25">
      <c r="A22" s="27"/>
      <c r="B22" s="129" t="s">
        <v>227</v>
      </c>
      <c r="C22" s="130">
        <v>510</v>
      </c>
      <c r="D22" s="130">
        <f>C22</f>
        <v>510</v>
      </c>
      <c r="E22" s="131">
        <f>C22-D22</f>
        <v>0</v>
      </c>
    </row>
    <row r="23" spans="1:5" ht="21" customHeight="1" x14ac:dyDescent="0.25">
      <c r="A23" s="27"/>
      <c r="B23" s="79" t="s">
        <v>11</v>
      </c>
      <c r="C23" s="127">
        <v>10636.82</v>
      </c>
      <c r="D23" s="130">
        <f t="shared" ref="D23:D25" si="1">C23</f>
        <v>10636.82</v>
      </c>
      <c r="E23" s="128">
        <f>C23-D23</f>
        <v>0</v>
      </c>
    </row>
    <row r="24" spans="1:5" ht="21" customHeight="1" x14ac:dyDescent="0.25">
      <c r="A24" s="27"/>
      <c r="B24" s="129" t="s">
        <v>159</v>
      </c>
      <c r="C24" s="130"/>
      <c r="D24" s="130">
        <f t="shared" si="1"/>
        <v>0</v>
      </c>
      <c r="E24" s="131">
        <f>C24-D24</f>
        <v>0</v>
      </c>
    </row>
    <row r="25" spans="1:5" ht="21" customHeight="1" x14ac:dyDescent="0.25">
      <c r="A25" s="27"/>
      <c r="B25" s="79" t="s">
        <v>12</v>
      </c>
      <c r="C25" s="127"/>
      <c r="D25" s="130">
        <f t="shared" si="1"/>
        <v>0</v>
      </c>
      <c r="E25" s="128">
        <f>C25-D25</f>
        <v>0</v>
      </c>
    </row>
    <row r="26" spans="1:5" ht="21" customHeight="1" thickBot="1" x14ac:dyDescent="0.3">
      <c r="A26" s="27"/>
      <c r="B26" s="47" t="s">
        <v>13</v>
      </c>
      <c r="C26" s="48">
        <f>C25+C24+C23+C22+C21</f>
        <v>11376.82</v>
      </c>
      <c r="D26" s="48">
        <f>D25+D24+D23+D22+D21</f>
        <v>11376.82</v>
      </c>
      <c r="E26" s="50">
        <f>E25+E24+E23+E22+E21</f>
        <v>0</v>
      </c>
    </row>
    <row r="27" spans="1:5" x14ac:dyDescent="0.25">
      <c r="A27" s="27"/>
      <c r="B27" s="244" t="s">
        <v>189</v>
      </c>
      <c r="C27" s="245"/>
      <c r="D27" s="245"/>
      <c r="E27" s="246"/>
    </row>
    <row r="28" spans="1:5" ht="15.75" thickBot="1" x14ac:dyDescent="0.3">
      <c r="A28" s="27" t="s">
        <v>92</v>
      </c>
      <c r="B28" s="247"/>
      <c r="C28" s="248"/>
      <c r="D28" s="248"/>
      <c r="E28" s="249"/>
    </row>
    <row r="29" spans="1:5" ht="21" customHeight="1" x14ac:dyDescent="0.25">
      <c r="A29" s="27"/>
      <c r="B29" s="124" t="s">
        <v>14</v>
      </c>
      <c r="C29" s="125"/>
      <c r="D29" s="125">
        <f>C29</f>
        <v>0</v>
      </c>
      <c r="E29" s="126">
        <f t="shared" ref="E29:E34" si="2">C29-D29</f>
        <v>0</v>
      </c>
    </row>
    <row r="30" spans="1:5" ht="21" customHeight="1" x14ac:dyDescent="0.25">
      <c r="A30" s="27"/>
      <c r="B30" s="79" t="s">
        <v>15</v>
      </c>
      <c r="C30" s="127">
        <v>1130</v>
      </c>
      <c r="D30" s="125">
        <f t="shared" ref="D30:D34" si="3">C30</f>
        <v>1130</v>
      </c>
      <c r="E30" s="128">
        <f t="shared" si="2"/>
        <v>0</v>
      </c>
    </row>
    <row r="31" spans="1:5" ht="21" customHeight="1" x14ac:dyDescent="0.25">
      <c r="A31" s="27"/>
      <c r="B31" s="129" t="s">
        <v>242</v>
      </c>
      <c r="C31" s="130">
        <v>2500</v>
      </c>
      <c r="D31" s="125">
        <f t="shared" si="3"/>
        <v>2500</v>
      </c>
      <c r="E31" s="131">
        <f t="shared" si="2"/>
        <v>0</v>
      </c>
    </row>
    <row r="32" spans="1:5" ht="21" customHeight="1" x14ac:dyDescent="0.25">
      <c r="A32" s="27"/>
      <c r="B32" s="79" t="s">
        <v>16</v>
      </c>
      <c r="C32" s="127"/>
      <c r="D32" s="125">
        <f t="shared" si="3"/>
        <v>0</v>
      </c>
      <c r="E32" s="128">
        <f t="shared" si="2"/>
        <v>0</v>
      </c>
    </row>
    <row r="33" spans="1:5" ht="21" customHeight="1" x14ac:dyDescent="0.25">
      <c r="A33" s="27"/>
      <c r="B33" s="129" t="s">
        <v>17</v>
      </c>
      <c r="C33" s="130"/>
      <c r="D33" s="125">
        <f t="shared" si="3"/>
        <v>0</v>
      </c>
      <c r="E33" s="131">
        <f t="shared" si="2"/>
        <v>0</v>
      </c>
    </row>
    <row r="34" spans="1:5" ht="21" customHeight="1" x14ac:dyDescent="0.25">
      <c r="A34" s="27"/>
      <c r="B34" s="79" t="s">
        <v>190</v>
      </c>
      <c r="C34" s="127">
        <v>2410</v>
      </c>
      <c r="D34" s="125">
        <f t="shared" si="3"/>
        <v>2410</v>
      </c>
      <c r="E34" s="128">
        <f t="shared" si="2"/>
        <v>0</v>
      </c>
    </row>
    <row r="35" spans="1:5" ht="21" customHeight="1" thickBot="1" x14ac:dyDescent="0.3">
      <c r="A35" s="27"/>
      <c r="B35" s="47" t="s">
        <v>191</v>
      </c>
      <c r="C35" s="48">
        <f>C34+C33+C32+C31+C30+C29</f>
        <v>6040</v>
      </c>
      <c r="D35" s="48">
        <f>D34+D33+D32+D31+D30+D29</f>
        <v>6040</v>
      </c>
      <c r="E35" s="50">
        <f>E34+E33+E32+E31+E30+E29</f>
        <v>0</v>
      </c>
    </row>
    <row r="36" spans="1:5" x14ac:dyDescent="0.25">
      <c r="A36" s="27"/>
      <c r="B36" s="244" t="s">
        <v>18</v>
      </c>
      <c r="C36" s="245"/>
      <c r="D36" s="245"/>
      <c r="E36" s="246"/>
    </row>
    <row r="37" spans="1:5" ht="15.75" thickBot="1" x14ac:dyDescent="0.3">
      <c r="A37" s="27" t="s">
        <v>93</v>
      </c>
      <c r="B37" s="247"/>
      <c r="C37" s="248"/>
      <c r="D37" s="248"/>
      <c r="E37" s="249"/>
    </row>
    <row r="38" spans="1:5" ht="21" customHeight="1" x14ac:dyDescent="0.25">
      <c r="A38" s="27"/>
      <c r="B38" s="124" t="s">
        <v>18</v>
      </c>
      <c r="C38" s="125"/>
      <c r="D38" s="125"/>
      <c r="E38" s="126">
        <f>C38-D38</f>
        <v>0</v>
      </c>
    </row>
    <row r="39" spans="1:5" ht="21" customHeight="1" thickBot="1" x14ac:dyDescent="0.3">
      <c r="A39" s="27"/>
      <c r="B39" s="47" t="s">
        <v>19</v>
      </c>
      <c r="C39" s="48">
        <f>C38</f>
        <v>0</v>
      </c>
      <c r="D39" s="48">
        <f>D38</f>
        <v>0</v>
      </c>
      <c r="E39" s="50">
        <f>E38</f>
        <v>0</v>
      </c>
    </row>
    <row r="40" spans="1:5" x14ac:dyDescent="0.25">
      <c r="A40" s="27"/>
      <c r="B40" s="244" t="s">
        <v>20</v>
      </c>
      <c r="C40" s="245"/>
      <c r="D40" s="245"/>
      <c r="E40" s="246"/>
    </row>
    <row r="41" spans="1:5" ht="15.75" thickBot="1" x14ac:dyDescent="0.3">
      <c r="A41" s="27" t="s">
        <v>94</v>
      </c>
      <c r="B41" s="247"/>
      <c r="C41" s="248"/>
      <c r="D41" s="248"/>
      <c r="E41" s="249"/>
    </row>
    <row r="42" spans="1:5" ht="21" customHeight="1" x14ac:dyDescent="0.25">
      <c r="A42" s="27"/>
      <c r="B42" s="124" t="s">
        <v>21</v>
      </c>
      <c r="C42" s="125">
        <v>602</v>
      </c>
      <c r="D42" s="125">
        <f>C42</f>
        <v>602</v>
      </c>
      <c r="E42" s="126">
        <f>C42-D42</f>
        <v>0</v>
      </c>
    </row>
    <row r="43" spans="1:5" ht="21" customHeight="1" x14ac:dyDescent="0.25">
      <c r="A43" s="27"/>
      <c r="B43" s="79" t="s">
        <v>22</v>
      </c>
      <c r="C43" s="127">
        <v>2655</v>
      </c>
      <c r="D43" s="125">
        <f>C43</f>
        <v>2655</v>
      </c>
      <c r="E43" s="128">
        <f>C43-D43</f>
        <v>0</v>
      </c>
    </row>
    <row r="44" spans="1:5" ht="21" customHeight="1" thickBot="1" x14ac:dyDescent="0.3">
      <c r="A44" s="27"/>
      <c r="B44" s="47" t="s">
        <v>23</v>
      </c>
      <c r="C44" s="48">
        <f>C43+C42</f>
        <v>3257</v>
      </c>
      <c r="D44" s="48">
        <f>D43+D42</f>
        <v>3257</v>
      </c>
      <c r="E44" s="50">
        <f>E43+E42</f>
        <v>0</v>
      </c>
    </row>
    <row r="45" spans="1:5" x14ac:dyDescent="0.25">
      <c r="A45" s="27"/>
      <c r="B45" s="244" t="s">
        <v>28</v>
      </c>
      <c r="C45" s="245"/>
      <c r="D45" s="245"/>
      <c r="E45" s="246"/>
    </row>
    <row r="46" spans="1:5" ht="15.75" thickBot="1" x14ac:dyDescent="0.3">
      <c r="A46" s="27" t="s">
        <v>95</v>
      </c>
      <c r="B46" s="247"/>
      <c r="C46" s="248"/>
      <c r="D46" s="248"/>
      <c r="E46" s="249"/>
    </row>
    <row r="47" spans="1:5" ht="21" customHeight="1" x14ac:dyDescent="0.25">
      <c r="A47" s="16"/>
      <c r="B47" s="124" t="s">
        <v>29</v>
      </c>
      <c r="C47" s="125">
        <v>1962</v>
      </c>
      <c r="D47" s="125">
        <f>C47</f>
        <v>1962</v>
      </c>
      <c r="E47" s="126">
        <f>C47-D47</f>
        <v>0</v>
      </c>
    </row>
    <row r="48" spans="1:5" ht="21" customHeight="1" x14ac:dyDescent="0.25">
      <c r="A48" s="16"/>
      <c r="B48" s="79" t="s">
        <v>160</v>
      </c>
      <c r="C48" s="127">
        <v>400</v>
      </c>
      <c r="D48" s="125">
        <f t="shared" ref="D48:D49" si="4">C48</f>
        <v>400</v>
      </c>
      <c r="E48" s="128">
        <f>C48-D48</f>
        <v>0</v>
      </c>
    </row>
    <row r="49" spans="1:8" ht="21" customHeight="1" x14ac:dyDescent="0.25">
      <c r="A49" s="16"/>
      <c r="B49" s="129" t="s">
        <v>258</v>
      </c>
      <c r="C49" s="130">
        <v>415</v>
      </c>
      <c r="D49" s="125">
        <f t="shared" si="4"/>
        <v>415</v>
      </c>
      <c r="E49" s="131">
        <f>C49-D49</f>
        <v>0</v>
      </c>
    </row>
    <row r="50" spans="1:8" ht="25.5" customHeight="1" x14ac:dyDescent="0.25">
      <c r="A50" s="16"/>
      <c r="B50" s="79" t="s">
        <v>229</v>
      </c>
      <c r="C50" s="127">
        <f>'Toka, objektet dhe pajisjet'!E19</f>
        <v>0</v>
      </c>
      <c r="D50" s="127" t="s">
        <v>230</v>
      </c>
      <c r="E50" s="128"/>
    </row>
    <row r="51" spans="1:8" ht="31.5" customHeight="1" x14ac:dyDescent="0.25">
      <c r="A51" s="16"/>
      <c r="B51" s="212" t="s">
        <v>241</v>
      </c>
      <c r="C51" s="210"/>
      <c r="D51" s="210" t="s">
        <v>230</v>
      </c>
      <c r="E51" s="211"/>
    </row>
    <row r="52" spans="1:8" ht="21" customHeight="1" thickBot="1" x14ac:dyDescent="0.3">
      <c r="A52" s="16"/>
      <c r="B52" s="47" t="s">
        <v>30</v>
      </c>
      <c r="C52" s="48">
        <f>C47+C48+C49+C50+C51</f>
        <v>2777</v>
      </c>
      <c r="D52" s="48">
        <f>D49+D48+D47</f>
        <v>2777</v>
      </c>
      <c r="E52" s="48">
        <f>E49+E48+E47</f>
        <v>0</v>
      </c>
    </row>
    <row r="53" spans="1:8" ht="15.75" customHeight="1" x14ac:dyDescent="0.25">
      <c r="A53" s="16"/>
      <c r="B53" s="244" t="s">
        <v>24</v>
      </c>
      <c r="C53" s="245"/>
      <c r="D53" s="245"/>
      <c r="E53" s="246"/>
    </row>
    <row r="54" spans="1:8" ht="15.75" thickBot="1" x14ac:dyDescent="0.3">
      <c r="A54" s="27" t="s">
        <v>96</v>
      </c>
      <c r="B54" s="247"/>
      <c r="C54" s="248"/>
      <c r="D54" s="248"/>
      <c r="E54" s="249"/>
    </row>
    <row r="55" spans="1:8" ht="21" customHeight="1" x14ac:dyDescent="0.25">
      <c r="A55" s="27"/>
      <c r="B55" s="124" t="s">
        <v>25</v>
      </c>
      <c r="C55" s="125">
        <v>1350</v>
      </c>
      <c r="D55" s="125">
        <f>C55</f>
        <v>1350</v>
      </c>
      <c r="E55" s="126">
        <f>C55-D55</f>
        <v>0</v>
      </c>
    </row>
    <row r="56" spans="1:8" ht="21" customHeight="1" x14ac:dyDescent="0.25">
      <c r="A56" s="27"/>
      <c r="B56" s="79" t="s">
        <v>26</v>
      </c>
      <c r="C56" s="127">
        <v>9553.0400000000009</v>
      </c>
      <c r="D56" s="125">
        <f>C56</f>
        <v>9553.0400000000009</v>
      </c>
      <c r="E56" s="128">
        <f>C56-D56</f>
        <v>0</v>
      </c>
    </row>
    <row r="57" spans="1:8" ht="21" customHeight="1" thickBot="1" x14ac:dyDescent="0.3">
      <c r="A57" s="27"/>
      <c r="B57" s="47" t="s">
        <v>27</v>
      </c>
      <c r="C57" s="48">
        <f>C56+C55</f>
        <v>10903.04</v>
      </c>
      <c r="D57" s="48">
        <f>D56+D55</f>
        <v>10903.04</v>
      </c>
      <c r="E57" s="50">
        <f>E56+E55</f>
        <v>0</v>
      </c>
      <c r="H57" s="21"/>
    </row>
    <row r="58" spans="1:8" x14ac:dyDescent="0.25">
      <c r="A58" s="27"/>
      <c r="B58" s="250"/>
      <c r="C58" s="251"/>
      <c r="D58" s="251"/>
      <c r="E58" s="252"/>
    </row>
    <row r="59" spans="1:8" ht="15.75" thickBot="1" x14ac:dyDescent="0.3">
      <c r="A59" s="16"/>
      <c r="B59" s="253"/>
      <c r="C59" s="254"/>
      <c r="D59" s="254"/>
      <c r="E59" s="255"/>
    </row>
    <row r="60" spans="1:8" ht="19.5" thickBot="1" x14ac:dyDescent="0.35">
      <c r="A60" s="20"/>
      <c r="B60" s="46" t="s">
        <v>226</v>
      </c>
      <c r="C60" s="31">
        <f>C57+C52+C44+C39+C35+C26+C18</f>
        <v>36975.71</v>
      </c>
      <c r="D60" s="31">
        <f>D57+D52+D44+D39+D35+D26+D18</f>
        <v>36975.71</v>
      </c>
      <c r="E60" s="44">
        <f>E57+E52+E44+E39+E35+E26+E18</f>
        <v>0</v>
      </c>
    </row>
  </sheetData>
  <sheetProtection selectLockedCells="1"/>
  <mergeCells count="8">
    <mergeCell ref="B53:E54"/>
    <mergeCell ref="B58:E59"/>
    <mergeCell ref="B27:E28"/>
    <mergeCell ref="B19:E20"/>
    <mergeCell ref="B12:E12"/>
    <mergeCell ref="B36:E37"/>
    <mergeCell ref="B40:E41"/>
    <mergeCell ref="B45:E46"/>
  </mergeCells>
  <phoneticPr fontId="0" type="noConversion"/>
  <printOptions horizontalCentered="1" verticalCentered="1"/>
  <pageMargins left="0.45" right="0.45" top="0.25" bottom="0.25" header="0.3" footer="0.33"/>
  <pageSetup scale="6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7:G44"/>
  <sheetViews>
    <sheetView showGridLines="0" topLeftCell="A9" workbookViewId="0">
      <selection activeCell="B20" sqref="B20"/>
    </sheetView>
  </sheetViews>
  <sheetFormatPr defaultRowHeight="15" x14ac:dyDescent="0.25"/>
  <cols>
    <col min="1" max="1" width="24.7109375" style="1" customWidth="1"/>
    <col min="2" max="2" width="36.28515625" style="1" customWidth="1"/>
    <col min="3" max="3" width="19.5703125" style="1" customWidth="1"/>
    <col min="4" max="4" width="18.28515625" style="1" customWidth="1"/>
    <col min="5" max="5" width="17.140625" style="1" customWidth="1"/>
    <col min="6" max="6" width="15.28515625" style="1" customWidth="1"/>
    <col min="7" max="7" width="14.5703125" style="1" customWidth="1"/>
    <col min="8" max="16384" width="9.140625" style="1"/>
  </cols>
  <sheetData>
    <row r="7" spans="1:7" ht="19.5" x14ac:dyDescent="0.3">
      <c r="A7" s="12" t="s">
        <v>107</v>
      </c>
      <c r="F7" s="80" t="s">
        <v>256</v>
      </c>
    </row>
    <row r="8" spans="1:7" ht="19.5" x14ac:dyDescent="0.3">
      <c r="A8" s="23" t="s">
        <v>277</v>
      </c>
      <c r="B8" s="5"/>
    </row>
    <row r="9" spans="1:7" ht="19.5" x14ac:dyDescent="0.3">
      <c r="A9" s="12"/>
    </row>
    <row r="10" spans="1:7" ht="16.5" thickBot="1" x14ac:dyDescent="0.3">
      <c r="A10" s="9"/>
    </row>
    <row r="11" spans="1:7" ht="16.5" thickBot="1" x14ac:dyDescent="0.3">
      <c r="A11" s="260" t="s">
        <v>33</v>
      </c>
      <c r="B11" s="261"/>
      <c r="C11" s="262"/>
      <c r="D11" s="145"/>
      <c r="E11" s="146" t="s">
        <v>34</v>
      </c>
      <c r="F11" s="260" t="s">
        <v>99</v>
      </c>
      <c r="G11" s="262"/>
    </row>
    <row r="12" spans="1:7" ht="39" customHeight="1" thickBot="1" x14ac:dyDescent="0.3">
      <c r="A12" s="147" t="s">
        <v>153</v>
      </c>
      <c r="B12" s="148" t="s">
        <v>36</v>
      </c>
      <c r="C12" s="149" t="s">
        <v>37</v>
      </c>
      <c r="D12" s="150" t="s">
        <v>38</v>
      </c>
      <c r="E12" s="149" t="s">
        <v>39</v>
      </c>
      <c r="F12" s="149" t="s">
        <v>151</v>
      </c>
      <c r="G12" s="149" t="s">
        <v>152</v>
      </c>
    </row>
    <row r="13" spans="1:7" s="21" customFormat="1" ht="22.5" customHeight="1" thickBot="1" x14ac:dyDescent="0.3">
      <c r="A13" s="151"/>
      <c r="B13" s="152"/>
      <c r="C13" s="153"/>
      <c r="D13" s="153"/>
      <c r="E13" s="154"/>
      <c r="F13" s="154"/>
      <c r="G13" s="154"/>
    </row>
    <row r="14" spans="1:7" s="21" customFormat="1" ht="22.5" customHeight="1" thickBot="1" x14ac:dyDescent="0.3">
      <c r="A14" s="151"/>
      <c r="B14" s="152"/>
      <c r="C14" s="153"/>
      <c r="D14" s="153"/>
      <c r="E14" s="154"/>
      <c r="F14" s="154"/>
      <c r="G14" s="154"/>
    </row>
    <row r="15" spans="1:7" s="21" customFormat="1" ht="22.5" customHeight="1" thickBot="1" x14ac:dyDescent="0.3">
      <c r="A15" s="151"/>
      <c r="B15" s="152"/>
      <c r="C15" s="153"/>
      <c r="D15" s="153"/>
      <c r="E15" s="154"/>
      <c r="F15" s="154"/>
      <c r="G15" s="154"/>
    </row>
    <row r="16" spans="1:7" s="21" customFormat="1" ht="22.5" customHeight="1" thickBot="1" x14ac:dyDescent="0.3">
      <c r="A16" s="151"/>
      <c r="B16" s="152"/>
      <c r="C16" s="153"/>
      <c r="D16" s="153"/>
      <c r="E16" s="154"/>
      <c r="F16" s="154"/>
      <c r="G16" s="154"/>
    </row>
    <row r="17" spans="1:7" s="21" customFormat="1" ht="22.5" customHeight="1" thickBot="1" x14ac:dyDescent="0.3">
      <c r="A17" s="151"/>
      <c r="B17" s="152"/>
      <c r="C17" s="153"/>
      <c r="D17" s="153"/>
      <c r="E17" s="154"/>
      <c r="F17" s="154"/>
      <c r="G17" s="154"/>
    </row>
    <row r="18" spans="1:7" s="21" customFormat="1" ht="22.5" customHeight="1" thickBot="1" x14ac:dyDescent="0.3">
      <c r="A18" s="151"/>
      <c r="B18" s="152"/>
      <c r="C18" s="153"/>
      <c r="D18" s="153"/>
      <c r="E18" s="154"/>
      <c r="F18" s="154"/>
      <c r="G18" s="154"/>
    </row>
    <row r="19" spans="1:7" s="21" customFormat="1" ht="22.5" customHeight="1" thickBot="1" x14ac:dyDescent="0.3">
      <c r="A19" s="151"/>
      <c r="B19" s="152"/>
      <c r="C19" s="153"/>
      <c r="D19" s="153"/>
      <c r="E19" s="154"/>
      <c r="F19" s="154"/>
      <c r="G19" s="154"/>
    </row>
    <row r="20" spans="1:7" s="21" customFormat="1" ht="22.5" customHeight="1" thickBot="1" x14ac:dyDescent="0.3">
      <c r="A20" s="151"/>
      <c r="B20" s="152"/>
      <c r="C20" s="153"/>
      <c r="D20" s="153"/>
      <c r="E20" s="154"/>
      <c r="F20" s="154"/>
      <c r="G20" s="154"/>
    </row>
    <row r="21" spans="1:7" s="21" customFormat="1" ht="22.5" customHeight="1" thickBot="1" x14ac:dyDescent="0.3">
      <c r="A21" s="151"/>
      <c r="B21" s="152"/>
      <c r="C21" s="153"/>
      <c r="D21" s="153"/>
      <c r="E21" s="154"/>
      <c r="F21" s="154"/>
      <c r="G21" s="154"/>
    </row>
    <row r="22" spans="1:7" s="21" customFormat="1" ht="22.5" customHeight="1" thickBot="1" x14ac:dyDescent="0.3">
      <c r="A22" s="151"/>
      <c r="B22" s="152"/>
      <c r="C22" s="153"/>
      <c r="D22" s="153"/>
      <c r="E22" s="154"/>
      <c r="F22" s="154"/>
      <c r="G22" s="154"/>
    </row>
    <row r="23" spans="1:7" s="21" customFormat="1" ht="22.5" customHeight="1" thickBot="1" x14ac:dyDescent="0.3">
      <c r="A23" s="151"/>
      <c r="B23" s="152"/>
      <c r="C23" s="153"/>
      <c r="D23" s="153"/>
      <c r="E23" s="154"/>
      <c r="F23" s="154"/>
      <c r="G23" s="154"/>
    </row>
    <row r="24" spans="1:7" s="21" customFormat="1" ht="22.5" customHeight="1" thickBot="1" x14ac:dyDescent="0.3">
      <c r="A24" s="151"/>
      <c r="B24" s="152"/>
      <c r="C24" s="153"/>
      <c r="D24" s="153"/>
      <c r="E24" s="154"/>
      <c r="F24" s="154"/>
      <c r="G24" s="154"/>
    </row>
    <row r="25" spans="1:7" s="21" customFormat="1" ht="22.5" customHeight="1" thickBot="1" x14ac:dyDescent="0.3">
      <c r="A25" s="151"/>
      <c r="B25" s="152"/>
      <c r="C25" s="153"/>
      <c r="D25" s="153"/>
      <c r="E25" s="154"/>
      <c r="F25" s="154"/>
      <c r="G25" s="154"/>
    </row>
    <row r="26" spans="1:7" s="21" customFormat="1" ht="22.5" customHeight="1" thickBot="1" x14ac:dyDescent="0.3">
      <c r="A26" s="151"/>
      <c r="B26" s="152"/>
      <c r="C26" s="152"/>
      <c r="D26" s="153"/>
      <c r="E26" s="154"/>
      <c r="F26" s="154"/>
      <c r="G26" s="154"/>
    </row>
    <row r="27" spans="1:7" ht="22.5" customHeight="1" thickBot="1" x14ac:dyDescent="0.35">
      <c r="A27" s="263" t="s">
        <v>243</v>
      </c>
      <c r="B27" s="264"/>
      <c r="C27" s="264"/>
      <c r="D27" s="265"/>
      <c r="E27" s="191">
        <f>SUM(E13:E26)</f>
        <v>0</v>
      </c>
      <c r="F27" s="191">
        <f>SUM(F13:F26)</f>
        <v>0</v>
      </c>
      <c r="G27" s="191">
        <f>SUM(G13:G26)</f>
        <v>0</v>
      </c>
    </row>
    <row r="30" spans="1:7" ht="36.75" customHeight="1" x14ac:dyDescent="0.25">
      <c r="A30" s="266" t="s">
        <v>142</v>
      </c>
      <c r="B30" s="266"/>
      <c r="C30" s="266"/>
      <c r="D30" s="266"/>
      <c r="E30" s="266"/>
    </row>
    <row r="31" spans="1:7" x14ac:dyDescent="0.25">
      <c r="A31" s="1" t="s">
        <v>143</v>
      </c>
    </row>
    <row r="32" spans="1:7" x14ac:dyDescent="0.25">
      <c r="A32" s="1" t="s">
        <v>144</v>
      </c>
    </row>
    <row r="33" spans="1:5" x14ac:dyDescent="0.25">
      <c r="A33" s="1" t="s">
        <v>145</v>
      </c>
    </row>
    <row r="35" spans="1:5" x14ac:dyDescent="0.25">
      <c r="A35" s="267" t="s">
        <v>146</v>
      </c>
      <c r="B35" s="267"/>
      <c r="C35" s="267"/>
      <c r="D35" s="267"/>
      <c r="E35" s="267"/>
    </row>
    <row r="36" spans="1:5" x14ac:dyDescent="0.25">
      <c r="A36" s="267"/>
      <c r="B36" s="267"/>
      <c r="C36" s="267"/>
      <c r="D36" s="267"/>
      <c r="E36" s="267"/>
    </row>
    <row r="38" spans="1:5" x14ac:dyDescent="0.25">
      <c r="A38" s="1" t="s">
        <v>147</v>
      </c>
    </row>
    <row r="39" spans="1:5" x14ac:dyDescent="0.25">
      <c r="A39" s="1" t="s">
        <v>148</v>
      </c>
    </row>
    <row r="40" spans="1:5" x14ac:dyDescent="0.25">
      <c r="A40" s="1" t="s">
        <v>149</v>
      </c>
    </row>
    <row r="43" spans="1:5" x14ac:dyDescent="0.25">
      <c r="A43" s="259" t="s">
        <v>150</v>
      </c>
      <c r="B43" s="259"/>
      <c r="C43" s="259"/>
      <c r="D43" s="259"/>
      <c r="E43" s="259"/>
    </row>
    <row r="44" spans="1:5" x14ac:dyDescent="0.25">
      <c r="A44" s="259"/>
      <c r="B44" s="259"/>
      <c r="C44" s="259"/>
      <c r="D44" s="259"/>
      <c r="E44" s="259"/>
    </row>
  </sheetData>
  <sheetProtection insertRows="0" selectLockedCells="1"/>
  <mergeCells count="6">
    <mergeCell ref="A43:E44"/>
    <mergeCell ref="A11:C11"/>
    <mergeCell ref="A27:D27"/>
    <mergeCell ref="F11:G11"/>
    <mergeCell ref="A30:E30"/>
    <mergeCell ref="A35:E36"/>
  </mergeCells>
  <phoneticPr fontId="0" type="noConversion"/>
  <printOptions horizontalCentered="1" verticalCentered="1"/>
  <pageMargins left="0.7" right="0.7" top="0.75" bottom="0.75" header="0.3" footer="0.3"/>
  <pageSetup scale="83" orientation="landscape" r:id="rId1"/>
  <rowBreaks count="1" manualBreakCount="1">
    <brk id="28"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7:F38"/>
  <sheetViews>
    <sheetView showGridLines="0" workbookViewId="0">
      <selection activeCell="B18" sqref="B18"/>
    </sheetView>
  </sheetViews>
  <sheetFormatPr defaultRowHeight="15" x14ac:dyDescent="0.25"/>
  <cols>
    <col min="1" max="1" width="25.85546875" style="1" customWidth="1"/>
    <col min="2" max="2" width="29.5703125" style="1" customWidth="1"/>
    <col min="3" max="3" width="33" style="1" customWidth="1"/>
    <col min="4" max="4" width="15.28515625" style="1" bestFit="1" customWidth="1"/>
    <col min="5" max="5" width="17.5703125" style="1" customWidth="1"/>
    <col min="6" max="6" width="17.28515625" style="1" customWidth="1"/>
    <col min="7" max="16384" width="9.140625" style="1"/>
  </cols>
  <sheetData>
    <row r="7" spans="1:6" ht="19.5" x14ac:dyDescent="0.3">
      <c r="A7" s="12" t="s">
        <v>106</v>
      </c>
      <c r="E7" s="80" t="s">
        <v>256</v>
      </c>
    </row>
    <row r="8" spans="1:6" ht="19.5" x14ac:dyDescent="0.3">
      <c r="A8" s="23" t="s">
        <v>277</v>
      </c>
      <c r="B8" s="5"/>
    </row>
    <row r="9" spans="1:6" ht="20.25" thickBot="1" x14ac:dyDescent="0.35">
      <c r="A9" s="12"/>
    </row>
    <row r="10" spans="1:6" ht="16.5" thickBot="1" x14ac:dyDescent="0.3">
      <c r="A10" s="268" t="s">
        <v>40</v>
      </c>
      <c r="B10" s="260" t="s">
        <v>33</v>
      </c>
      <c r="C10" s="261"/>
      <c r="D10" s="262"/>
      <c r="E10" s="145"/>
      <c r="F10" s="146" t="s">
        <v>34</v>
      </c>
    </row>
    <row r="11" spans="1:6" ht="38.25" customHeight="1" thickBot="1" x14ac:dyDescent="0.3">
      <c r="A11" s="269"/>
      <c r="B11" s="148" t="s">
        <v>153</v>
      </c>
      <c r="C11" s="148" t="s">
        <v>36</v>
      </c>
      <c r="D11" s="149" t="s">
        <v>37</v>
      </c>
      <c r="E11" s="150" t="s">
        <v>38</v>
      </c>
      <c r="F11" s="155" t="s">
        <v>39</v>
      </c>
    </row>
    <row r="12" spans="1:6" s="21" customFormat="1" ht="23.25" customHeight="1" thickBot="1" x14ac:dyDescent="0.3">
      <c r="A12" s="156"/>
      <c r="B12" s="157"/>
      <c r="C12" s="157"/>
      <c r="D12" s="158"/>
      <c r="E12" s="159"/>
      <c r="F12" s="160"/>
    </row>
    <row r="13" spans="1:6" s="21" customFormat="1" ht="23.25" customHeight="1" thickBot="1" x14ac:dyDescent="0.3">
      <c r="A13" s="161"/>
      <c r="B13" s="157"/>
      <c r="C13" s="157"/>
      <c r="D13" s="158"/>
      <c r="E13" s="159"/>
      <c r="F13" s="160"/>
    </row>
    <row r="14" spans="1:6" s="21" customFormat="1" ht="23.25" customHeight="1" thickBot="1" x14ac:dyDescent="0.3">
      <c r="A14" s="161"/>
      <c r="B14" s="157"/>
      <c r="C14" s="157"/>
      <c r="D14" s="158"/>
      <c r="E14" s="159"/>
      <c r="F14" s="160"/>
    </row>
    <row r="15" spans="1:6" s="21" customFormat="1" ht="23.25" customHeight="1" thickBot="1" x14ac:dyDescent="0.3">
      <c r="A15" s="161"/>
      <c r="B15" s="157"/>
      <c r="C15" s="157"/>
      <c r="D15" s="158"/>
      <c r="E15" s="159"/>
      <c r="F15" s="160"/>
    </row>
    <row r="16" spans="1:6" s="21" customFormat="1" ht="23.25" customHeight="1" thickBot="1" x14ac:dyDescent="0.3">
      <c r="A16" s="156"/>
      <c r="B16" s="157"/>
      <c r="C16" s="157"/>
      <c r="D16" s="158"/>
      <c r="E16" s="159"/>
      <c r="F16" s="160"/>
    </row>
    <row r="17" spans="1:6" s="21" customFormat="1" ht="23.25" customHeight="1" thickBot="1" x14ac:dyDescent="0.3">
      <c r="A17" s="161"/>
      <c r="B17" s="157"/>
      <c r="C17" s="157"/>
      <c r="D17" s="158"/>
      <c r="E17" s="159"/>
      <c r="F17" s="160"/>
    </row>
    <row r="18" spans="1:6" s="21" customFormat="1" ht="23.25" customHeight="1" thickBot="1" x14ac:dyDescent="0.3">
      <c r="A18" s="151"/>
      <c r="B18" s="152"/>
      <c r="C18" s="152"/>
      <c r="D18" s="153"/>
      <c r="E18" s="162"/>
      <c r="F18" s="154"/>
    </row>
    <row r="19" spans="1:6" s="21" customFormat="1" ht="23.25" customHeight="1" thickBot="1" x14ac:dyDescent="0.3">
      <c r="A19" s="151"/>
      <c r="B19" s="152"/>
      <c r="C19" s="152"/>
      <c r="D19" s="152"/>
      <c r="E19" s="152"/>
      <c r="F19" s="154"/>
    </row>
    <row r="20" spans="1:6" ht="23.25" customHeight="1" thickBot="1" x14ac:dyDescent="0.35">
      <c r="A20" s="270" t="s">
        <v>244</v>
      </c>
      <c r="B20" s="271"/>
      <c r="C20" s="271"/>
      <c r="D20" s="271"/>
      <c r="E20" s="272"/>
      <c r="F20" s="191">
        <f>SUM(F12:F19)</f>
        <v>0</v>
      </c>
    </row>
    <row r="24" spans="1:6" x14ac:dyDescent="0.25">
      <c r="A24" s="267" t="s">
        <v>259</v>
      </c>
      <c r="B24" s="267"/>
      <c r="C24" s="267"/>
      <c r="D24" s="267"/>
      <c r="E24" s="267"/>
    </row>
    <row r="25" spans="1:6" x14ac:dyDescent="0.25">
      <c r="A25" s="267"/>
      <c r="B25" s="267"/>
      <c r="C25" s="267"/>
      <c r="D25" s="267"/>
      <c r="E25" s="267"/>
    </row>
    <row r="26" spans="1:6" x14ac:dyDescent="0.25">
      <c r="A26" s="267"/>
      <c r="B26" s="267"/>
      <c r="C26" s="267"/>
      <c r="D26" s="267"/>
      <c r="E26" s="267"/>
    </row>
    <row r="28" spans="1:6" ht="36.75" customHeight="1" x14ac:dyDescent="0.25">
      <c r="A28" s="266" t="s">
        <v>142</v>
      </c>
      <c r="B28" s="266"/>
      <c r="C28" s="266"/>
      <c r="D28" s="266"/>
      <c r="E28" s="266"/>
    </row>
    <row r="29" spans="1:6" x14ac:dyDescent="0.25">
      <c r="A29" s="1" t="s">
        <v>143</v>
      </c>
    </row>
    <row r="30" spans="1:6" x14ac:dyDescent="0.25">
      <c r="A30" s="1" t="s">
        <v>144</v>
      </c>
    </row>
    <row r="31" spans="1:6" x14ac:dyDescent="0.25">
      <c r="A31" s="1" t="s">
        <v>145</v>
      </c>
    </row>
    <row r="33" spans="1:5" x14ac:dyDescent="0.25">
      <c r="A33" s="267" t="s">
        <v>146</v>
      </c>
      <c r="B33" s="267"/>
      <c r="C33" s="267"/>
      <c r="D33" s="267"/>
      <c r="E33" s="267"/>
    </row>
    <row r="34" spans="1:5" x14ac:dyDescent="0.25">
      <c r="A34" s="267"/>
      <c r="B34" s="267"/>
      <c r="C34" s="267"/>
      <c r="D34" s="267"/>
      <c r="E34" s="267"/>
    </row>
    <row r="36" spans="1:5" x14ac:dyDescent="0.25">
      <c r="A36" s="1" t="s">
        <v>147</v>
      </c>
    </row>
    <row r="37" spans="1:5" x14ac:dyDescent="0.25">
      <c r="A37" s="1" t="s">
        <v>148</v>
      </c>
    </row>
    <row r="38" spans="1:5" x14ac:dyDescent="0.25">
      <c r="A38" s="1" t="s">
        <v>149</v>
      </c>
    </row>
  </sheetData>
  <sheetProtection insertRows="0" selectLockedCells="1"/>
  <mergeCells count="6">
    <mergeCell ref="A33:E34"/>
    <mergeCell ref="A24:E26"/>
    <mergeCell ref="A10:A11"/>
    <mergeCell ref="B10:D10"/>
    <mergeCell ref="A20:E20"/>
    <mergeCell ref="A28:E28"/>
  </mergeCells>
  <phoneticPr fontId="0" type="noConversion"/>
  <printOptions horizontalCentered="1" verticalCentered="1"/>
  <pageMargins left="0.7" right="0.7" top="0.75" bottom="0.75" header="0.3" footer="0.3"/>
  <pageSetup scale="8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7:G25"/>
  <sheetViews>
    <sheetView showGridLines="0" tabSelected="1" workbookViewId="0">
      <selection activeCell="A8" sqref="A8"/>
    </sheetView>
  </sheetViews>
  <sheetFormatPr defaultRowHeight="15" x14ac:dyDescent="0.25"/>
  <cols>
    <col min="1" max="1" width="45.140625" bestFit="1" customWidth="1"/>
    <col min="2" max="2" width="16.140625" customWidth="1"/>
    <col min="3" max="5" width="14" customWidth="1"/>
    <col min="6" max="6" width="15.85546875" customWidth="1"/>
  </cols>
  <sheetData>
    <row r="7" spans="1:7" ht="19.5" x14ac:dyDescent="0.3">
      <c r="A7" s="12" t="s">
        <v>100</v>
      </c>
      <c r="E7" s="80" t="s">
        <v>256</v>
      </c>
    </row>
    <row r="8" spans="1:7" ht="19.5" x14ac:dyDescent="0.3">
      <c r="A8" s="23" t="s">
        <v>274</v>
      </c>
      <c r="B8" s="26"/>
      <c r="C8" s="26"/>
      <c r="D8" s="26"/>
      <c r="E8" s="26"/>
      <c r="F8" s="26"/>
    </row>
    <row r="9" spans="1:7" ht="14.25" customHeight="1" thickBot="1" x14ac:dyDescent="0.35">
      <c r="A9" s="12"/>
      <c r="B9" s="26"/>
      <c r="C9" s="26"/>
      <c r="D9" s="26"/>
      <c r="E9" s="26"/>
      <c r="F9" s="26"/>
    </row>
    <row r="10" spans="1:7" s="1" customFormat="1" ht="47.25" x14ac:dyDescent="0.25">
      <c r="A10" s="163"/>
      <c r="B10" s="164" t="s">
        <v>214</v>
      </c>
      <c r="C10" s="165" t="s">
        <v>105</v>
      </c>
      <c r="D10" s="164" t="s">
        <v>215</v>
      </c>
      <c r="E10" s="165" t="s">
        <v>216</v>
      </c>
      <c r="F10" s="166" t="s">
        <v>217</v>
      </c>
      <c r="G10" s="3"/>
    </row>
    <row r="11" spans="1:7" s="1" customFormat="1" ht="15.75" x14ac:dyDescent="0.25">
      <c r="A11" s="167"/>
      <c r="B11" s="103"/>
      <c r="C11" s="168"/>
      <c r="D11" s="103"/>
      <c r="E11" s="168"/>
      <c r="F11" s="104"/>
      <c r="G11" s="3"/>
    </row>
    <row r="12" spans="1:7" s="1" customFormat="1" ht="21.75" customHeight="1" x14ac:dyDescent="0.25">
      <c r="A12" s="118" t="s">
        <v>61</v>
      </c>
      <c r="B12" s="169"/>
      <c r="C12" s="170"/>
      <c r="D12" s="171" t="s">
        <v>167</v>
      </c>
      <c r="E12" s="172"/>
      <c r="F12" s="173">
        <f>B12+C12</f>
        <v>0</v>
      </c>
      <c r="G12" s="3"/>
    </row>
    <row r="13" spans="1:7" s="1" customFormat="1" ht="21.75" customHeight="1" x14ac:dyDescent="0.25">
      <c r="A13" s="120" t="s">
        <v>101</v>
      </c>
      <c r="B13" s="89"/>
      <c r="C13" s="174"/>
      <c r="D13" s="89"/>
      <c r="E13" s="174"/>
      <c r="F13" s="92">
        <f>B13+C13-D13-E13</f>
        <v>0</v>
      </c>
      <c r="G13" s="3"/>
    </row>
    <row r="14" spans="1:7" s="1" customFormat="1" ht="21.75" customHeight="1" x14ac:dyDescent="0.25">
      <c r="A14" s="118" t="s">
        <v>102</v>
      </c>
      <c r="B14" s="99"/>
      <c r="C14" s="127"/>
      <c r="D14" s="99"/>
      <c r="E14" s="127"/>
      <c r="F14" s="173">
        <f>B14+C14-D14-E14</f>
        <v>0</v>
      </c>
      <c r="G14" s="3"/>
    </row>
    <row r="15" spans="1:7" s="1" customFormat="1" ht="21.75" customHeight="1" x14ac:dyDescent="0.25">
      <c r="A15" s="120" t="s">
        <v>103</v>
      </c>
      <c r="B15" s="97"/>
      <c r="C15" s="130"/>
      <c r="D15" s="97"/>
      <c r="E15" s="130"/>
      <c r="F15" s="92">
        <f>B15+C15-D15-E15</f>
        <v>0</v>
      </c>
      <c r="G15" s="3"/>
    </row>
    <row r="16" spans="1:7" s="1" customFormat="1" ht="21.75" customHeight="1" x14ac:dyDescent="0.25">
      <c r="A16" s="118" t="s">
        <v>104</v>
      </c>
      <c r="B16" s="99"/>
      <c r="C16" s="127"/>
      <c r="D16" s="99"/>
      <c r="E16" s="127"/>
      <c r="F16" s="173">
        <f>B16+C16-D16-E16</f>
        <v>0</v>
      </c>
      <c r="G16" s="3"/>
    </row>
    <row r="17" spans="1:7" s="1" customFormat="1" ht="21.75" customHeight="1" x14ac:dyDescent="0.25">
      <c r="A17" s="118" t="s">
        <v>218</v>
      </c>
      <c r="B17" s="127"/>
      <c r="C17" s="127"/>
      <c r="D17" s="99"/>
      <c r="E17" s="127"/>
      <c r="F17" s="173">
        <f>B17+C17-D17-E17</f>
        <v>0</v>
      </c>
      <c r="G17" s="3"/>
    </row>
    <row r="18" spans="1:7" s="1" customFormat="1" x14ac:dyDescent="0.25">
      <c r="A18" s="16"/>
      <c r="B18" s="39"/>
      <c r="C18" s="3"/>
      <c r="D18" s="39"/>
      <c r="E18" s="3"/>
      <c r="F18" s="40"/>
      <c r="G18" s="3"/>
    </row>
    <row r="19" spans="1:7" s="1" customFormat="1" ht="19.5" thickBot="1" x14ac:dyDescent="0.35">
      <c r="A19" s="34" t="s">
        <v>245</v>
      </c>
      <c r="B19" s="31">
        <f>B12+B13+B14+B15+B16+B17+B18</f>
        <v>0</v>
      </c>
      <c r="C19" s="10">
        <f>C18+C17+C16+C15+C14+C13+C12</f>
        <v>0</v>
      </c>
      <c r="D19" s="31">
        <f>D17+D16+D15+D14+D13</f>
        <v>0</v>
      </c>
      <c r="E19" s="10">
        <f>E17+E16+E15+E14+E13</f>
        <v>0</v>
      </c>
      <c r="F19" s="44">
        <f>F12+F13+F14+F15+F16+F17+F18</f>
        <v>0</v>
      </c>
      <c r="G19" s="3"/>
    </row>
    <row r="20" spans="1:7" s="1" customFormat="1" ht="15.75" x14ac:dyDescent="0.25">
      <c r="A20" s="11"/>
      <c r="B20" s="3"/>
      <c r="C20" s="3"/>
      <c r="D20" s="3"/>
      <c r="E20" s="3"/>
      <c r="F20" s="3"/>
      <c r="G20" s="3"/>
    </row>
    <row r="24" spans="1:7" x14ac:dyDescent="0.25">
      <c r="A24" s="1" t="s">
        <v>219</v>
      </c>
    </row>
    <row r="25" spans="1:7" x14ac:dyDescent="0.25">
      <c r="A25" s="1" t="s">
        <v>168</v>
      </c>
    </row>
  </sheetData>
  <sheetProtection selectLockedCells="1"/>
  <phoneticPr fontId="0" type="noConversion"/>
  <printOptions horizontalCentered="1" verticalCentered="1"/>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Fillimi</vt:lpstr>
      <vt:lpstr>BGJ</vt:lpstr>
      <vt:lpstr>BGJ (2)</vt:lpstr>
      <vt:lpstr>A&amp;Sh</vt:lpstr>
      <vt:lpstr>A&amp;Sh (2)</vt:lpstr>
      <vt:lpstr>Shpenzimet</vt:lpstr>
      <vt:lpstr>Donacionet ne te holla</vt:lpstr>
      <vt:lpstr>Kontributet ne natyrë</vt:lpstr>
      <vt:lpstr>Toka, objektet dhe pajisjet</vt:lpstr>
      <vt:lpstr>Shenimet tjera</vt:lpstr>
      <vt:lpstr>Pagesat mbi 5000</vt:lpstr>
      <vt:lpstr>Sheet1</vt:lpstr>
      <vt:lpstr>BGJ!Print_Area</vt:lpstr>
      <vt:lpstr>'Donacionet ne te holla'!Print_Area</vt:lpstr>
      <vt:lpstr>Fillimi!Print_Area</vt:lpstr>
      <vt:lpstr>'Kontributet ne natyrë'!Print_Area</vt:lpstr>
      <vt:lpstr>'Pagesat mbi 5000'!Print_Area</vt:lpstr>
      <vt:lpstr>'Toka, objektet dhe pajisjet'!Print_Area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SBComputers</dc:creator>
  <cp:lastModifiedBy>Merlin Rama</cp:lastModifiedBy>
  <cp:lastPrinted>2022-01-24T14:37:19Z</cp:lastPrinted>
  <dcterms:created xsi:type="dcterms:W3CDTF">2011-06-27T13:18:19Z</dcterms:created>
  <dcterms:modified xsi:type="dcterms:W3CDTF">2023-03-01T08:54:23Z</dcterms:modified>
</cp:coreProperties>
</file>